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s3.12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<sst xmlns="http://schemas.openxmlformats.org/spreadsheetml/2006/main" count="98" uniqueCount="56">
  <si>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Cs3.12</t>
  </si>
  <si>
    <t>Kantone / Cantons</t>
  </si>
  <si>
    <t>AG</t>
  </si>
  <si>
    <t xml:space="preserve"> 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</si>
  <si>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</si>
  <si>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</si>
  <si>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</si>
  <si>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</si>
  <si>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</si>
  <si>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</si>
  <si>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</si>
  <si>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</si>
  <si>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</si>
  <si>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</si>
  <si>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</si>
  <si>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</si>
  <si>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</si>
  <si>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</si>
  <si>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</si>
  <si>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</si>
  <si>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</si>
  <si>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</si>
  <si>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</si>
  <si>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</si>
  <si>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</si>
  <si>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</si>
  <si>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</si>
  <si>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</si>
  <si>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</si>
  <si>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</si>
  <si>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1) Korrigierte Daten. Stand: Juni 2007</t>
  </si>
  <si>
    <t>1) Données révisées. Etat: juin 2007</t>
  </si>
  <si>
    <r>
      <t xml:space="preserve">Öffentliche Angestellte </t>
    </r>
    <r>
      <rPr>
        <sz val="9"/>
        <color indexed="9"/>
        <rFont val="Tahoma"/>
        <family val="2"/>
      </rPr>
      <t xml:space="preserve">nach Rechtsform (VZS) 2001, 2005 </t>
    </r>
    <r>
      <rPr>
        <vertAlign val="superscript"/>
        <sz val="9"/>
        <color indexed="9"/>
        <rFont val="Tahoma"/>
        <family val="2"/>
      </rPr>
      <t>1)</t>
    </r>
  </si>
  <si>
    <r>
      <t xml:space="preserve">Employés du secteur public </t>
    </r>
    <r>
      <rPr>
        <sz val="9"/>
        <color indexed="9"/>
        <rFont val="Tahoma"/>
        <family val="2"/>
      </rPr>
      <t xml:space="preserve">selon la forme juridique (EPT) 2001, 2005 </t>
    </r>
    <r>
      <rPr>
        <vertAlign val="superscript"/>
        <sz val="9"/>
        <color indexed="9"/>
        <rFont val="Tahoma"/>
        <family val="2"/>
      </rPr>
      <t>1)</t>
    </r>
  </si>
  <si>
    <r>
      <t xml:space="preserve">Bund / </t>
    </r>
    <r>
      <rPr>
        <b/>
        <i/>
        <sz val="9"/>
        <rFont val="Tahoma"/>
        <family val="2"/>
      </rPr>
      <t>Confédération (20)</t>
    </r>
  </si>
  <si>
    <r>
      <t xml:space="preserve">Kanton / </t>
    </r>
    <r>
      <rPr>
        <b/>
        <i/>
        <sz val="9"/>
        <rFont val="Tahoma"/>
        <family val="2"/>
      </rPr>
      <t>Canton (21)</t>
    </r>
  </si>
  <si>
    <r>
      <t xml:space="preserve">Bezirke / </t>
    </r>
    <r>
      <rPr>
        <b/>
        <i/>
        <sz val="9"/>
        <rFont val="Tahoma"/>
        <family val="2"/>
      </rPr>
      <t>Districts (22)</t>
    </r>
  </si>
  <si>
    <r>
      <t xml:space="preserve">Gemeinden / </t>
    </r>
    <r>
      <rPr>
        <b/>
        <i/>
        <sz val="9"/>
        <rFont val="Tahoma"/>
        <family val="2"/>
      </rPr>
      <t>Communes (23)</t>
    </r>
  </si>
  <si>
    <r>
      <t xml:space="preserve">Öffentl.-rechtl. Körperschaften / </t>
    </r>
    <r>
      <rPr>
        <b/>
        <i/>
        <sz val="9"/>
        <rFont val="Tahoma"/>
        <family val="2"/>
      </rPr>
      <t>Corporations de droit public (24)</t>
    </r>
  </si>
  <si>
    <r>
      <t xml:space="preserve">Öffentl. Kantonsbetriebe / </t>
    </r>
    <r>
      <rPr>
        <b/>
        <i/>
        <sz val="9"/>
        <rFont val="Tahoma"/>
        <family val="2"/>
      </rPr>
      <t>Entreprises publiques cantonales (31)</t>
    </r>
  </si>
  <si>
    <r>
      <t xml:space="preserve">Öffentl. Bezirkbetriebe / </t>
    </r>
    <r>
      <rPr>
        <b/>
        <i/>
        <sz val="9"/>
        <rFont val="Tahoma"/>
        <family val="2"/>
      </rPr>
      <t>Entreprises publiques de district (32)</t>
    </r>
  </si>
  <si>
    <r>
      <t xml:space="preserve">Öffentl. Gemeindebetriebe / </t>
    </r>
    <r>
      <rPr>
        <b/>
        <i/>
        <sz val="9"/>
        <rFont val="Tahoma"/>
        <family val="2"/>
      </rPr>
      <t>Entreprises publiques communales (33)</t>
    </r>
  </si>
  <si>
    <r>
      <t xml:space="preserve">Öffentl. Betrieb von öffentl.-rechtl. Körperschaften / </t>
    </r>
    <r>
      <rPr>
        <b/>
        <i/>
        <sz val="9"/>
        <rFont val="Tahoma"/>
        <family val="2"/>
      </rPr>
      <t>Ent. publiques de corporation de droit public (34)</t>
    </r>
  </si>
  <si>
    <r>
      <t xml:space="preserve">Total öffentlicher Sektor: Zentralle Verwaltung / 
</t>
    </r>
    <r>
      <rPr>
        <b/>
        <i/>
        <sz val="9"/>
        <rFont val="Tahoma"/>
        <family val="2"/>
      </rPr>
      <t>Total du secteur public: administration centrale (20-24)</t>
    </r>
  </si>
  <si>
    <r>
      <t xml:space="preserve">Total öffentlicher Sektor / 
</t>
    </r>
    <r>
      <rPr>
        <b/>
        <i/>
        <sz val="9"/>
        <rFont val="Tahoma"/>
        <family val="2"/>
      </rPr>
      <t>Total du secteur public (20-24 + 31-34)</t>
    </r>
  </si>
  <si>
    <r>
      <t xml:space="preserve">Kirchen / </t>
    </r>
    <r>
      <rPr>
        <b/>
        <i/>
        <sz val="9"/>
        <rFont val="Tahoma"/>
        <family val="2"/>
      </rPr>
      <t>Eglises (25)</t>
    </r>
  </si>
  <si>
    <r>
      <t xml:space="preserve">Öffentl.-rechtl. Vereine / </t>
    </r>
    <r>
      <rPr>
        <b/>
        <i/>
        <sz val="9"/>
        <rFont val="Tahoma"/>
        <family val="2"/>
      </rPr>
      <t>Associations de droit public</t>
    </r>
  </si>
  <si>
    <r>
      <t xml:space="preserve">Öffentl.-rechtl. Stiftungen / </t>
    </r>
    <r>
      <rPr>
        <b/>
        <i/>
        <sz val="9"/>
        <rFont val="Tahoma"/>
        <family val="2"/>
      </rPr>
      <t>Fondations de droit public</t>
    </r>
  </si>
  <si>
    <r>
      <t>Total Beschäftigte Sektoren II + III /</t>
    </r>
    <r>
      <rPr>
        <b/>
        <i/>
        <sz val="9"/>
        <rFont val="Tahoma"/>
        <family val="2"/>
      </rPr>
      <t xml:space="preserve"> 
Total des actifs des secteurs II + III</t>
    </r>
  </si>
  <si>
    <r>
      <t xml:space="preserve">Beschäftigte im Sektor I / 
</t>
    </r>
    <r>
      <rPr>
        <b/>
        <i/>
        <sz val="9"/>
        <rFont val="Tahoma"/>
        <family val="2"/>
      </rPr>
      <t>Emplois dans le secteur primaire</t>
    </r>
  </si>
  <si>
    <r>
      <t>Total Beschäftigte Sektoren I + II + III /</t>
    </r>
    <r>
      <rPr>
        <b/>
        <i/>
        <sz val="9"/>
        <rFont val="Tahoma"/>
        <family val="2"/>
      </rPr>
      <t xml:space="preserve"> 
Total des emplois des secteurs I+ II + III</t>
    </r>
  </si>
  <si>
    <r>
      <t xml:space="preserve">Ständige Wohnbevölkerung / </t>
    </r>
    <r>
      <rPr>
        <b/>
        <i/>
        <sz val="9"/>
        <rFont val="Tahoma"/>
        <family val="2"/>
      </rPr>
      <t>Population résidente (Cs11.11)</t>
    </r>
  </si>
  <si>
    <r>
      <t>2005</t>
    </r>
    <r>
      <rPr>
        <vertAlign val="superscript"/>
        <sz val="7"/>
        <color indexed="9"/>
        <rFont val="Tahoma"/>
        <family val="2"/>
      </rPr>
      <t>1)</t>
    </r>
  </si>
  <si>
    <r>
      <t xml:space="preserve">Quelle: BfS, </t>
    </r>
    <r>
      <rPr>
        <b/>
        <sz val="9"/>
        <color indexed="23"/>
        <rFont val="Tahoma"/>
        <family val="2"/>
      </rPr>
      <t>Betriebszählung 2001, 2005.</t>
    </r>
  </si>
  <si>
    <r>
      <t xml:space="preserve">Source: OFS, </t>
    </r>
    <r>
      <rPr>
        <b/>
        <sz val="9"/>
        <color indexed="23"/>
        <rFont val="Tahoma"/>
        <family val="2"/>
      </rPr>
      <t>Recensement fédéral des entreprises 2001, 2005.</t>
    </r>
  </si>
  <si>
    <t>http://www.badac.ch, © 2002 IDHEAP, update: 22.4.2008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</si>
</sst>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#,###,##0__;\-#,###,##0__;\-__;@__\ "/>
    <numFmt numFmtId="166" formatCode="0.0"/>
    <numFmt numFmtId="167" formatCode="\ 0;;;\ @"/>
    <numFmt numFmtId="168" formatCode="\ \ 0;;;\ \ @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#######0"/>
    <numFmt numFmtId="176" formatCode="##########0"/>
    <numFmt numFmtId="177" formatCode="_ * #,##0_ ;_ * \-#,##0_ ;_ * &quot;-&quot;??_ ;_ @_ "/>
    <numFmt numFmtId="178" formatCode=";;;\ @\ "/>
    <numFmt numFmtId="179" formatCode="#,###,##0__;\-#,###,##0__;0__;@__\ "/>
    <numFmt numFmtId="180" formatCode="&quot;Vrai&quot;;&quot;Vrai&quot;;&quot;Faux&quot;"/>
    <numFmt numFmtId="181" formatCode="&quot;Actif&quot;;&quot;Actif&quot;;&quot;Inactif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Helvetica"/>
      <family val="0"/>
    </font>
    <font>
      <sz val="8"/>
      <name val="Arial"/>
      <family val="0"/>
    </font>
    <font>
      <sz val="9"/>
      <name val="Tahoma"/>
      <family val="2"/>
    </font>
    <font>
      <sz val="8"/>
      <color indexed="55"/>
      <name val="Tahoma"/>
      <family val="2"/>
    </font>
    <font>
      <b/>
      <sz val="9"/>
      <color indexed="60"/>
      <name val="Tahoma"/>
      <family val="2"/>
    </font>
    <font>
      <b/>
      <i/>
      <sz val="9"/>
      <color indexed="60"/>
      <name val="Tahoma"/>
      <family val="2"/>
    </font>
    <font>
      <sz val="9"/>
      <color indexed="9"/>
      <name val="Tahoma"/>
      <family val="2"/>
    </font>
    <font>
      <vertAlign val="superscript"/>
      <sz val="9"/>
      <color indexed="9"/>
      <name val="Tahoma"/>
      <family val="2"/>
    </font>
    <font>
      <b/>
      <sz val="9"/>
      <color indexed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vertAlign val="superscript"/>
      <sz val="7"/>
      <color indexed="9"/>
      <name val="Tahoma"/>
      <family val="2"/>
    </font>
    <font>
      <b/>
      <sz val="9"/>
      <color indexed="23"/>
      <name val="Tahoma"/>
      <family val="2"/>
    </font>
    <font>
      <sz val="9"/>
      <color indexed="23"/>
      <name val="Tahoma"/>
      <family val="2"/>
    </font>
    <font>
      <sz val="8"/>
      <color indexed="2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2" fontId="11" fillId="2" borderId="1" xfId="22" applyNumberFormat="1" applyFont="1" applyFill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49" fontId="11" fillId="2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/>
    </xf>
    <xf numFmtId="0" fontId="5" fillId="3" borderId="0" xfId="0" applyNumberFormat="1" applyFont="1" applyFill="1" applyBorder="1" applyAlignment="1">
      <alignment horizontal="left" wrapText="1"/>
    </xf>
    <xf numFmtId="0" fontId="13" fillId="3" borderId="0" xfId="0" applyNumberFormat="1" applyFont="1" applyFill="1" applyBorder="1" applyAlignment="1">
      <alignment horizontal="left" vertical="center" wrapText="1"/>
    </xf>
    <xf numFmtId="0" fontId="13" fillId="3" borderId="3" xfId="0" applyNumberFormat="1" applyFont="1" applyFill="1" applyBorder="1" applyAlignment="1">
      <alignment horizontal="left" vertical="center" wrapText="1"/>
    </xf>
    <xf numFmtId="0" fontId="13" fillId="3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4" borderId="6" xfId="22" applyNumberFormat="1" applyFont="1" applyFill="1" applyBorder="1" applyAlignment="1">
      <alignment horizontal="left" wrapText="1"/>
      <protection/>
    </xf>
    <xf numFmtId="0" fontId="11" fillId="4" borderId="5" xfId="22" applyNumberFormat="1" applyFont="1" applyFill="1" applyBorder="1" applyAlignment="1">
      <alignment horizontal="right"/>
      <protection/>
    </xf>
    <xf numFmtId="0" fontId="11" fillId="4" borderId="7" xfId="22" applyNumberFormat="1" applyFont="1" applyFill="1" applyBorder="1" applyAlignment="1">
      <alignment horizontal="right"/>
      <protection/>
    </xf>
    <xf numFmtId="0" fontId="11" fillId="4" borderId="8" xfId="22" applyNumberFormat="1" applyFont="1" applyFill="1" applyBorder="1" applyAlignment="1">
      <alignment horizontal="right"/>
      <protection/>
    </xf>
    <xf numFmtId="0" fontId="13" fillId="3" borderId="0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0" fontId="13" fillId="0" borderId="0" xfId="22" applyNumberFormat="1" applyFont="1" applyFill="1" applyBorder="1" applyAlignment="1">
      <alignment/>
      <protection/>
    </xf>
    <xf numFmtId="3" fontId="5" fillId="0" borderId="5" xfId="22" applyNumberFormat="1" applyFont="1" applyFill="1" applyBorder="1" applyAlignment="1">
      <alignment/>
      <protection/>
    </xf>
    <xf numFmtId="3" fontId="5" fillId="0" borderId="7" xfId="22" applyNumberFormat="1" applyFont="1" applyFill="1" applyBorder="1" applyAlignment="1">
      <alignment/>
      <protection/>
    </xf>
    <xf numFmtId="3" fontId="5" fillId="0" borderId="0" xfId="22" applyNumberFormat="1" applyFont="1" applyFill="1" applyBorder="1" applyAlignment="1">
      <alignment/>
      <protection/>
    </xf>
    <xf numFmtId="0" fontId="13" fillId="3" borderId="0" xfId="22" applyNumberFormat="1" applyFont="1" applyFill="1" applyBorder="1" applyAlignment="1">
      <alignment/>
      <protection/>
    </xf>
    <xf numFmtId="3" fontId="5" fillId="3" borderId="5" xfId="22" applyNumberFormat="1" applyFont="1" applyFill="1" applyBorder="1" applyAlignment="1">
      <alignment/>
      <protection/>
    </xf>
    <xf numFmtId="3" fontId="5" fillId="3" borderId="7" xfId="22" applyNumberFormat="1" applyFont="1" applyFill="1" applyBorder="1" applyAlignment="1">
      <alignment/>
      <protection/>
    </xf>
    <xf numFmtId="3" fontId="5" fillId="3" borderId="0" xfId="22" applyNumberFormat="1" applyFont="1" applyFill="1" applyBorder="1" applyAlignment="1">
      <alignment/>
      <protection/>
    </xf>
    <xf numFmtId="0" fontId="11" fillId="4" borderId="8" xfId="22" applyNumberFormat="1" applyFont="1" applyFill="1" applyBorder="1" applyAlignment="1">
      <alignment horizontal="left"/>
      <protection/>
    </xf>
    <xf numFmtId="3" fontId="11" fillId="4" borderId="8" xfId="22" applyNumberFormat="1" applyFont="1" applyFill="1" applyBorder="1" applyAlignment="1">
      <alignment horizontal="right"/>
      <protection/>
    </xf>
    <xf numFmtId="3" fontId="11" fillId="4" borderId="9" xfId="22" applyNumberFormat="1" applyFont="1" applyFill="1" applyBorder="1" applyAlignment="1">
      <alignment horizontal="right"/>
      <protection/>
    </xf>
    <xf numFmtId="3" fontId="11" fillId="4" borderId="10" xfId="22" applyNumberFormat="1" applyFont="1" applyFill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165" fontId="5" fillId="0" borderId="0" xfId="22" applyNumberFormat="1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390525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0</xdr:rowOff>
    </xdr:from>
    <xdr:to>
      <xdr:col>9</xdr:col>
      <xdr:colOff>419100</xdr:colOff>
      <xdr:row>0</xdr:row>
      <xdr:rowOff>142875</xdr:rowOff>
    </xdr:to>
    <xdr:pic>
      <xdr:nvPicPr>
        <xdr:cNvPr id="3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90" zoomScaleNormal="9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" sqref="D2"/>
    </sheetView>
  </sheetViews>
  <sheetFormatPr defaultColWidth="11.421875" defaultRowHeight="12.75"/>
  <cols>
    <col min="1" max="1" width="9.7109375" style="0" customWidth="1"/>
    <col min="2" max="3" width="7.140625" style="0" bestFit="1" customWidth="1"/>
    <col min="4" max="5" width="7.8515625" style="0" customWidth="1"/>
    <col min="6" max="7" width="7.140625" style="0" customWidth="1"/>
    <col min="8" max="9" width="8.140625" style="0" customWidth="1"/>
    <col min="10" max="11" width="7.57421875" style="0" customWidth="1"/>
    <col min="12" max="13" width="9.8515625" style="0" customWidth="1"/>
    <col min="14" max="15" width="10.57421875" style="0" customWidth="1"/>
    <col min="16" max="17" width="8.7109375" style="0" customWidth="1"/>
    <col min="18" max="21" width="9.57421875" style="0" customWidth="1"/>
    <col min="22" max="23" width="8.00390625" style="0" customWidth="1"/>
    <col min="24" max="25" width="8.28125" style="0" customWidth="1"/>
    <col min="26" max="27" width="9.57421875" style="0" customWidth="1"/>
    <col min="28" max="29" width="9.7109375" style="0" customWidth="1"/>
    <col min="30" max="33" width="10.140625" style="0" customWidth="1"/>
    <col min="34" max="36" width="10.57421875" style="0" customWidth="1"/>
    <col min="37" max="37" width="10.140625" style="0" customWidth="1"/>
  </cols>
  <sheetData>
    <row r="1" spans="1:37" ht="12.75">
      <c r="A1" s="1"/>
      <c r="B1" s="1"/>
      <c r="C1" s="1"/>
      <c r="D1" s="2" t="s">
        <v>55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.75">
      <c r="A3" s="4"/>
      <c r="B3" s="5" t="s">
        <v>0</v>
      </c>
      <c r="C3" s="6"/>
      <c r="D3" s="6"/>
      <c r="E3" s="7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4"/>
      <c r="AG3" s="4"/>
      <c r="AH3" s="4"/>
      <c r="AI3" s="4"/>
      <c r="AJ3" s="4"/>
      <c r="AK3" s="4"/>
    </row>
    <row r="4" spans="1:37" ht="24.75" customHeight="1">
      <c r="A4" s="4"/>
      <c r="B4" s="8" t="s">
        <v>32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/>
      <c r="O4" s="11"/>
      <c r="P4" s="10"/>
      <c r="Q4" s="10"/>
      <c r="R4" s="12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6"/>
      <c r="AF4" s="4"/>
      <c r="AG4" s="4"/>
      <c r="AH4" s="4"/>
      <c r="AI4" s="4"/>
      <c r="AJ4" s="4"/>
      <c r="AK4" s="4"/>
    </row>
    <row r="5" spans="1:37" ht="24.75" customHeight="1">
      <c r="A5" s="4"/>
      <c r="B5" s="13" t="s">
        <v>33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/>
      <c r="O5" s="16"/>
      <c r="P5" s="15"/>
      <c r="Q5" s="15"/>
      <c r="R5" s="1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6"/>
      <c r="AF5" s="4"/>
      <c r="AG5" s="4"/>
      <c r="AH5" s="4"/>
      <c r="AI5" s="4"/>
      <c r="AJ5" s="4"/>
      <c r="AK5" s="4"/>
    </row>
    <row r="6" spans="1:37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81.75" customHeight="1" thickBot="1">
      <c r="A7" s="19"/>
      <c r="B7" s="20" t="s">
        <v>34</v>
      </c>
      <c r="C7" s="21"/>
      <c r="D7" s="20" t="s">
        <v>35</v>
      </c>
      <c r="E7" s="21"/>
      <c r="F7" s="20" t="s">
        <v>36</v>
      </c>
      <c r="G7" s="21"/>
      <c r="H7" s="20" t="s">
        <v>37</v>
      </c>
      <c r="I7" s="21"/>
      <c r="J7" s="20" t="s">
        <v>38</v>
      </c>
      <c r="K7" s="21"/>
      <c r="L7" s="20" t="s">
        <v>39</v>
      </c>
      <c r="M7" s="21"/>
      <c r="N7" s="20" t="s">
        <v>40</v>
      </c>
      <c r="O7" s="21"/>
      <c r="P7" s="20" t="s">
        <v>41</v>
      </c>
      <c r="Q7" s="21"/>
      <c r="R7" s="20" t="s">
        <v>42</v>
      </c>
      <c r="S7" s="21"/>
      <c r="T7" s="20" t="s">
        <v>43</v>
      </c>
      <c r="U7" s="21"/>
      <c r="V7" s="20" t="s">
        <v>44</v>
      </c>
      <c r="W7" s="21"/>
      <c r="X7" s="20" t="s">
        <v>45</v>
      </c>
      <c r="Y7" s="21"/>
      <c r="Z7" s="20" t="s">
        <v>46</v>
      </c>
      <c r="AA7" s="21"/>
      <c r="AB7" s="20" t="s">
        <v>47</v>
      </c>
      <c r="AC7" s="21"/>
      <c r="AD7" s="20" t="s">
        <v>48</v>
      </c>
      <c r="AE7" s="21"/>
      <c r="AF7" s="22" t="s">
        <v>49</v>
      </c>
      <c r="AG7" s="23"/>
      <c r="AH7" s="20" t="s">
        <v>50</v>
      </c>
      <c r="AI7" s="21"/>
      <c r="AJ7" s="22" t="s">
        <v>51</v>
      </c>
      <c r="AK7" s="23"/>
    </row>
    <row r="8" spans="1:37" ht="24" thickTop="1">
      <c r="A8" s="24" t="s">
        <v>1</v>
      </c>
      <c r="B8" s="25">
        <v>2001</v>
      </c>
      <c r="C8" s="26">
        <v>2005</v>
      </c>
      <c r="D8" s="25">
        <v>2001</v>
      </c>
      <c r="E8" s="26">
        <v>2005</v>
      </c>
      <c r="F8" s="25">
        <v>2001</v>
      </c>
      <c r="G8" s="26">
        <v>2005</v>
      </c>
      <c r="H8" s="25">
        <v>2001</v>
      </c>
      <c r="I8" s="26">
        <v>2005</v>
      </c>
      <c r="J8" s="25">
        <v>2001</v>
      </c>
      <c r="K8" s="26">
        <v>2005</v>
      </c>
      <c r="L8" s="25">
        <v>2001</v>
      </c>
      <c r="M8" s="26">
        <v>2005</v>
      </c>
      <c r="N8" s="25">
        <v>2001</v>
      </c>
      <c r="O8" s="26">
        <v>2005</v>
      </c>
      <c r="P8" s="25">
        <v>2001</v>
      </c>
      <c r="Q8" s="26">
        <v>2005</v>
      </c>
      <c r="R8" s="25">
        <v>2001</v>
      </c>
      <c r="S8" s="26">
        <v>2005</v>
      </c>
      <c r="T8" s="25">
        <v>2001</v>
      </c>
      <c r="U8" s="26">
        <v>2005</v>
      </c>
      <c r="V8" s="25">
        <v>2001</v>
      </c>
      <c r="W8" s="26">
        <v>2005</v>
      </c>
      <c r="X8" s="25">
        <v>2001</v>
      </c>
      <c r="Y8" s="26">
        <v>2005</v>
      </c>
      <c r="Z8" s="25">
        <v>2001</v>
      </c>
      <c r="AA8" s="26">
        <v>2005</v>
      </c>
      <c r="AB8" s="25">
        <v>2001</v>
      </c>
      <c r="AC8" s="26">
        <v>2005</v>
      </c>
      <c r="AD8" s="25">
        <v>2001</v>
      </c>
      <c r="AE8" s="26">
        <v>2005</v>
      </c>
      <c r="AF8" s="27">
        <v>2001</v>
      </c>
      <c r="AG8" s="27" t="s">
        <v>52</v>
      </c>
      <c r="AH8" s="27">
        <v>2001</v>
      </c>
      <c r="AI8" s="27">
        <v>2005</v>
      </c>
      <c r="AJ8" s="27">
        <v>2001</v>
      </c>
      <c r="AK8" s="27">
        <v>2005</v>
      </c>
    </row>
    <row r="9" spans="1:37" ht="12.75">
      <c r="A9" s="28" t="s">
        <v>2</v>
      </c>
      <c r="B9" s="29">
        <v>659</v>
      </c>
      <c r="C9" s="30">
        <v>643</v>
      </c>
      <c r="D9" s="29">
        <v>3795</v>
      </c>
      <c r="E9" s="30">
        <v>4014</v>
      </c>
      <c r="F9" s="29">
        <v>227</v>
      </c>
      <c r="G9" s="30">
        <v>246</v>
      </c>
      <c r="H9" s="29">
        <v>8430</v>
      </c>
      <c r="I9" s="30">
        <v>9153</v>
      </c>
      <c r="J9" s="29">
        <v>465</v>
      </c>
      <c r="K9" s="30">
        <v>453</v>
      </c>
      <c r="L9" s="29">
        <v>4273</v>
      </c>
      <c r="M9" s="30">
        <v>3951</v>
      </c>
      <c r="N9" s="29" t="s">
        <v>3</v>
      </c>
      <c r="O9" s="30" t="s">
        <v>3</v>
      </c>
      <c r="P9" s="29">
        <v>162</v>
      </c>
      <c r="Q9" s="30">
        <v>205</v>
      </c>
      <c r="R9" s="29">
        <v>524</v>
      </c>
      <c r="S9" s="30">
        <v>577</v>
      </c>
      <c r="T9" s="31">
        <v>13576</v>
      </c>
      <c r="U9" s="31">
        <v>14509</v>
      </c>
      <c r="V9" s="29">
        <v>18535</v>
      </c>
      <c r="W9" s="29">
        <v>19242</v>
      </c>
      <c r="X9" s="29">
        <v>45</v>
      </c>
      <c r="Y9" s="30">
        <v>46</v>
      </c>
      <c r="Z9" s="29">
        <v>4727</v>
      </c>
      <c r="AA9" s="30">
        <v>4925</v>
      </c>
      <c r="AB9" s="29">
        <v>4940</v>
      </c>
      <c r="AC9" s="30">
        <v>4956</v>
      </c>
      <c r="AD9" s="29">
        <v>211936</v>
      </c>
      <c r="AE9" s="30">
        <v>209281</v>
      </c>
      <c r="AF9" s="31">
        <v>9306.1413372</v>
      </c>
      <c r="AG9" s="31">
        <v>8808.173554000088</v>
      </c>
      <c r="AH9" s="31">
        <f aca="true" t="shared" si="0" ref="AH9:AH35">AD9+AF9</f>
        <v>221242.1413372</v>
      </c>
      <c r="AI9" s="31">
        <f aca="true" t="shared" si="1" ref="AI9:AI35">AE9+AG9</f>
        <v>218089.1735540001</v>
      </c>
      <c r="AJ9" s="31">
        <v>550298</v>
      </c>
      <c r="AK9" s="31">
        <v>569344</v>
      </c>
    </row>
    <row r="10" spans="1:37" ht="12.75">
      <c r="A10" s="32" t="s">
        <v>4</v>
      </c>
      <c r="B10" s="33"/>
      <c r="C10" s="34"/>
      <c r="D10" s="33">
        <v>124</v>
      </c>
      <c r="E10" s="34">
        <v>135</v>
      </c>
      <c r="F10" s="33">
        <v>10</v>
      </c>
      <c r="G10" s="34">
        <v>10</v>
      </c>
      <c r="H10" s="33">
        <v>89</v>
      </c>
      <c r="I10" s="34">
        <v>133</v>
      </c>
      <c r="J10" s="33">
        <v>17</v>
      </c>
      <c r="K10" s="34">
        <v>23</v>
      </c>
      <c r="L10" s="33">
        <v>165</v>
      </c>
      <c r="M10" s="34">
        <v>151</v>
      </c>
      <c r="N10" s="33"/>
      <c r="O10" s="34"/>
      <c r="P10" s="33">
        <v>0</v>
      </c>
      <c r="Q10" s="34" t="s">
        <v>3</v>
      </c>
      <c r="R10" s="33"/>
      <c r="S10" s="34"/>
      <c r="T10" s="35">
        <v>240</v>
      </c>
      <c r="U10" s="35">
        <v>301</v>
      </c>
      <c r="V10" s="33">
        <v>405</v>
      </c>
      <c r="W10" s="34">
        <v>452</v>
      </c>
      <c r="X10" s="33">
        <v>38</v>
      </c>
      <c r="Y10" s="34">
        <v>39</v>
      </c>
      <c r="Z10" s="33">
        <v>39</v>
      </c>
      <c r="AA10" s="34">
        <v>100</v>
      </c>
      <c r="AB10" s="33">
        <v>21</v>
      </c>
      <c r="AC10" s="34">
        <v>37</v>
      </c>
      <c r="AD10" s="33">
        <v>4512</v>
      </c>
      <c r="AE10" s="34">
        <v>4676</v>
      </c>
      <c r="AF10" s="35">
        <v>1075.382184</v>
      </c>
      <c r="AG10" s="35">
        <v>915.229507000007</v>
      </c>
      <c r="AH10" s="35">
        <f t="shared" si="0"/>
        <v>5587.382184</v>
      </c>
      <c r="AI10" s="35">
        <f t="shared" si="1"/>
        <v>5591.229507000007</v>
      </c>
      <c r="AJ10" s="35">
        <v>14977</v>
      </c>
      <c r="AK10" s="35">
        <v>15220</v>
      </c>
    </row>
    <row r="11" spans="1:37" ht="12.75">
      <c r="A11" s="36" t="s">
        <v>5</v>
      </c>
      <c r="B11" s="37">
        <v>33</v>
      </c>
      <c r="C11" s="38">
        <v>29</v>
      </c>
      <c r="D11" s="37">
        <v>463</v>
      </c>
      <c r="E11" s="38">
        <v>519</v>
      </c>
      <c r="F11" s="37"/>
      <c r="G11" s="38"/>
      <c r="H11" s="37">
        <v>1007</v>
      </c>
      <c r="I11" s="38">
        <v>951</v>
      </c>
      <c r="J11" s="37">
        <v>36</v>
      </c>
      <c r="K11" s="38">
        <v>33</v>
      </c>
      <c r="L11" s="37">
        <v>757</v>
      </c>
      <c r="M11" s="38">
        <v>701</v>
      </c>
      <c r="N11" s="37"/>
      <c r="O11" s="38"/>
      <c r="P11" s="37">
        <v>0</v>
      </c>
      <c r="Q11" s="38" t="s">
        <v>3</v>
      </c>
      <c r="R11" s="37">
        <v>25</v>
      </c>
      <c r="S11" s="38">
        <v>48</v>
      </c>
      <c r="T11" s="39">
        <v>1539</v>
      </c>
      <c r="U11" s="39">
        <v>1532</v>
      </c>
      <c r="V11" s="37">
        <v>2321</v>
      </c>
      <c r="W11" s="38">
        <v>2281</v>
      </c>
      <c r="X11" s="37">
        <v>16</v>
      </c>
      <c r="Y11" s="38">
        <v>12</v>
      </c>
      <c r="Z11" s="37">
        <v>308</v>
      </c>
      <c r="AA11" s="38">
        <v>354</v>
      </c>
      <c r="AB11" s="37">
        <v>417</v>
      </c>
      <c r="AC11" s="38">
        <v>531</v>
      </c>
      <c r="AD11" s="37">
        <v>17829</v>
      </c>
      <c r="AE11" s="38">
        <v>16586</v>
      </c>
      <c r="AF11" s="39">
        <v>1683.4607638</v>
      </c>
      <c r="AG11" s="39">
        <v>1409.7975599999968</v>
      </c>
      <c r="AH11" s="39">
        <f t="shared" si="0"/>
        <v>19512.4607638</v>
      </c>
      <c r="AI11" s="39">
        <f t="shared" si="1"/>
        <v>17995.797559999995</v>
      </c>
      <c r="AJ11" s="39">
        <v>53138</v>
      </c>
      <c r="AK11" s="39">
        <v>52561</v>
      </c>
    </row>
    <row r="12" spans="1:37" ht="12.75">
      <c r="A12" s="32" t="s">
        <v>6</v>
      </c>
      <c r="B12" s="33">
        <v>19622</v>
      </c>
      <c r="C12" s="34">
        <v>20062</v>
      </c>
      <c r="D12" s="33">
        <v>12388</v>
      </c>
      <c r="E12" s="34">
        <v>13634</v>
      </c>
      <c r="F12" s="33">
        <v>81</v>
      </c>
      <c r="G12" s="34">
        <v>103</v>
      </c>
      <c r="H12" s="33">
        <v>14590</v>
      </c>
      <c r="I12" s="34">
        <v>14420</v>
      </c>
      <c r="J12" s="33">
        <v>2413</v>
      </c>
      <c r="K12" s="34">
        <v>1428</v>
      </c>
      <c r="L12" s="33">
        <v>1689</v>
      </c>
      <c r="M12" s="34">
        <v>1812</v>
      </c>
      <c r="N12" s="33">
        <v>1118</v>
      </c>
      <c r="O12" s="34">
        <v>590</v>
      </c>
      <c r="P12" s="33">
        <v>16</v>
      </c>
      <c r="Q12" s="34">
        <v>23</v>
      </c>
      <c r="R12" s="33">
        <v>3357</v>
      </c>
      <c r="S12" s="34">
        <v>1946</v>
      </c>
      <c r="T12" s="35">
        <v>49094</v>
      </c>
      <c r="U12" s="35">
        <v>49647</v>
      </c>
      <c r="V12" s="33">
        <v>55274</v>
      </c>
      <c r="W12" s="34">
        <v>54018</v>
      </c>
      <c r="X12" s="33">
        <v>41</v>
      </c>
      <c r="Y12" s="34">
        <v>21</v>
      </c>
      <c r="Z12" s="33">
        <v>9118</v>
      </c>
      <c r="AA12" s="34">
        <v>9174</v>
      </c>
      <c r="AB12" s="33">
        <v>12421</v>
      </c>
      <c r="AC12" s="34">
        <v>14287</v>
      </c>
      <c r="AD12" s="33">
        <v>398493</v>
      </c>
      <c r="AE12" s="34">
        <v>394329</v>
      </c>
      <c r="AF12" s="35">
        <v>29232.6106524</v>
      </c>
      <c r="AG12" s="35">
        <v>27105.900675998197</v>
      </c>
      <c r="AH12" s="35">
        <f t="shared" si="0"/>
        <v>427725.6106524</v>
      </c>
      <c r="AI12" s="35">
        <f t="shared" si="1"/>
        <v>421434.9006759982</v>
      </c>
      <c r="AJ12" s="35">
        <v>946310</v>
      </c>
      <c r="AK12" s="35">
        <v>957064</v>
      </c>
    </row>
    <row r="13" spans="1:37" ht="12.75">
      <c r="A13" s="36" t="s">
        <v>7</v>
      </c>
      <c r="B13" s="37">
        <v>267</v>
      </c>
      <c r="C13" s="38">
        <v>166</v>
      </c>
      <c r="D13" s="37">
        <v>3568</v>
      </c>
      <c r="E13" s="38">
        <v>4619</v>
      </c>
      <c r="F13" s="37"/>
      <c r="G13" s="38"/>
      <c r="H13" s="37">
        <v>2690</v>
      </c>
      <c r="I13" s="38">
        <v>2558</v>
      </c>
      <c r="J13" s="37">
        <v>261</v>
      </c>
      <c r="K13" s="38">
        <v>415</v>
      </c>
      <c r="L13" s="37">
        <v>2460</v>
      </c>
      <c r="M13" s="38">
        <v>2694</v>
      </c>
      <c r="N13" s="37"/>
      <c r="O13" s="38"/>
      <c r="P13" s="37">
        <v>0</v>
      </c>
      <c r="Q13" s="38" t="s">
        <v>3</v>
      </c>
      <c r="R13" s="37">
        <v>122</v>
      </c>
      <c r="S13" s="38">
        <v>159</v>
      </c>
      <c r="T13" s="39">
        <v>6786</v>
      </c>
      <c r="U13" s="39">
        <v>7758</v>
      </c>
      <c r="V13" s="37">
        <v>9368</v>
      </c>
      <c r="W13" s="38">
        <v>10611</v>
      </c>
      <c r="X13" s="37">
        <v>27</v>
      </c>
      <c r="Y13" s="38">
        <v>16</v>
      </c>
      <c r="Z13" s="37">
        <v>2538</v>
      </c>
      <c r="AA13" s="38">
        <v>2821</v>
      </c>
      <c r="AB13" s="37">
        <v>1784</v>
      </c>
      <c r="AC13" s="38">
        <v>2336</v>
      </c>
      <c r="AD13" s="37">
        <v>98833</v>
      </c>
      <c r="AE13" s="38">
        <v>97372</v>
      </c>
      <c r="AF13" s="39">
        <v>3188.3652488000002</v>
      </c>
      <c r="AG13" s="39">
        <v>3072.0587529999757</v>
      </c>
      <c r="AH13" s="39">
        <f t="shared" si="0"/>
        <v>102021.3652488</v>
      </c>
      <c r="AI13" s="39">
        <f t="shared" si="1"/>
        <v>100444.05875299998</v>
      </c>
      <c r="AJ13" s="39">
        <v>261083</v>
      </c>
      <c r="AK13" s="39">
        <v>266089</v>
      </c>
    </row>
    <row r="14" spans="1:37" ht="12.75">
      <c r="A14" s="32" t="s">
        <v>8</v>
      </c>
      <c r="B14" s="33">
        <v>1028</v>
      </c>
      <c r="C14" s="34">
        <v>1032</v>
      </c>
      <c r="D14" s="33">
        <v>7761</v>
      </c>
      <c r="E14" s="34">
        <v>8925</v>
      </c>
      <c r="F14" s="33"/>
      <c r="G14" s="34"/>
      <c r="H14" s="33">
        <v>257</v>
      </c>
      <c r="I14" s="34">
        <v>295</v>
      </c>
      <c r="J14" s="33">
        <v>540</v>
      </c>
      <c r="K14" s="34">
        <v>786</v>
      </c>
      <c r="L14" s="33">
        <v>5508</v>
      </c>
      <c r="M14" s="34">
        <v>5558</v>
      </c>
      <c r="N14" s="33"/>
      <c r="O14" s="34"/>
      <c r="P14" s="33">
        <v>0</v>
      </c>
      <c r="Q14" s="34">
        <v>164</v>
      </c>
      <c r="R14" s="33">
        <v>104</v>
      </c>
      <c r="S14" s="34">
        <v>767</v>
      </c>
      <c r="T14" s="35">
        <v>9586</v>
      </c>
      <c r="U14" s="35">
        <v>11038</v>
      </c>
      <c r="V14" s="33">
        <v>15198</v>
      </c>
      <c r="W14" s="34">
        <v>17527</v>
      </c>
      <c r="X14" s="33">
        <v>38</v>
      </c>
      <c r="Y14" s="34">
        <v>19</v>
      </c>
      <c r="Z14" s="33">
        <v>3003</v>
      </c>
      <c r="AA14" s="34">
        <v>3190</v>
      </c>
      <c r="AB14" s="33">
        <v>2522</v>
      </c>
      <c r="AC14" s="34">
        <v>3163</v>
      </c>
      <c r="AD14" s="33">
        <v>131401</v>
      </c>
      <c r="AE14" s="34">
        <v>128881</v>
      </c>
      <c r="AF14" s="35">
        <v>517.3868818</v>
      </c>
      <c r="AG14" s="35">
        <v>159.70198799999994</v>
      </c>
      <c r="AH14" s="35">
        <f t="shared" si="0"/>
        <v>131918.3868818</v>
      </c>
      <c r="AI14" s="35">
        <f t="shared" si="1"/>
        <v>129040.701988</v>
      </c>
      <c r="AJ14" s="35">
        <v>186469</v>
      </c>
      <c r="AK14" s="35">
        <v>185601</v>
      </c>
    </row>
    <row r="15" spans="1:37" ht="12.75">
      <c r="A15" s="36" t="s">
        <v>9</v>
      </c>
      <c r="B15" s="37">
        <v>472</v>
      </c>
      <c r="C15" s="38">
        <v>449</v>
      </c>
      <c r="D15" s="37">
        <v>7460</v>
      </c>
      <c r="E15" s="38">
        <v>8066</v>
      </c>
      <c r="F15" s="37" t="s">
        <v>3</v>
      </c>
      <c r="G15" s="38" t="s">
        <v>3</v>
      </c>
      <c r="H15" s="37">
        <v>1110</v>
      </c>
      <c r="I15" s="38">
        <v>1283</v>
      </c>
      <c r="J15" s="37">
        <v>330</v>
      </c>
      <c r="K15" s="38">
        <v>414</v>
      </c>
      <c r="L15" s="37">
        <v>1485</v>
      </c>
      <c r="M15" s="38">
        <v>1670</v>
      </c>
      <c r="N15" s="37">
        <v>108</v>
      </c>
      <c r="O15" s="38">
        <v>109</v>
      </c>
      <c r="P15" s="37">
        <v>3</v>
      </c>
      <c r="Q15" s="38">
        <v>8</v>
      </c>
      <c r="R15" s="37">
        <v>770</v>
      </c>
      <c r="S15" s="38">
        <v>844</v>
      </c>
      <c r="T15" s="39">
        <v>9372</v>
      </c>
      <c r="U15" s="39">
        <v>10212</v>
      </c>
      <c r="V15" s="37">
        <v>11738</v>
      </c>
      <c r="W15" s="38">
        <v>12843</v>
      </c>
      <c r="X15" s="37">
        <v>96</v>
      </c>
      <c r="Y15" s="38">
        <v>87</v>
      </c>
      <c r="Z15" s="37">
        <v>2523</v>
      </c>
      <c r="AA15" s="38">
        <v>2747</v>
      </c>
      <c r="AB15" s="37">
        <v>1708</v>
      </c>
      <c r="AC15" s="38">
        <v>1953</v>
      </c>
      <c r="AD15" s="37">
        <v>81130</v>
      </c>
      <c r="AE15" s="38">
        <v>83395</v>
      </c>
      <c r="AF15" s="39">
        <v>8722.0544118</v>
      </c>
      <c r="AG15" s="39">
        <v>8171.236461000135</v>
      </c>
      <c r="AH15" s="39">
        <f t="shared" si="0"/>
        <v>89852.0544118</v>
      </c>
      <c r="AI15" s="39">
        <f t="shared" si="1"/>
        <v>91566.23646100014</v>
      </c>
      <c r="AJ15" s="39">
        <v>240339</v>
      </c>
      <c r="AK15" s="39">
        <v>253954</v>
      </c>
    </row>
    <row r="16" spans="1:37" ht="12.75">
      <c r="A16" s="32" t="s">
        <v>10</v>
      </c>
      <c r="B16" s="33">
        <v>1095</v>
      </c>
      <c r="C16" s="34">
        <v>1152</v>
      </c>
      <c r="D16" s="33">
        <v>16620</v>
      </c>
      <c r="E16" s="34">
        <v>19460</v>
      </c>
      <c r="F16" s="33"/>
      <c r="G16" s="34"/>
      <c r="H16" s="33">
        <v>1548</v>
      </c>
      <c r="I16" s="34">
        <v>1919</v>
      </c>
      <c r="J16" s="33">
        <v>441</v>
      </c>
      <c r="K16" s="34">
        <v>636</v>
      </c>
      <c r="L16" s="33">
        <v>8913</v>
      </c>
      <c r="M16" s="34">
        <v>9635</v>
      </c>
      <c r="N16" s="33"/>
      <c r="O16" s="34"/>
      <c r="P16" s="33"/>
      <c r="Q16" s="34"/>
      <c r="R16" s="33">
        <v>59</v>
      </c>
      <c r="S16" s="34">
        <v>82</v>
      </c>
      <c r="T16" s="35">
        <v>19704</v>
      </c>
      <c r="U16" s="35">
        <v>23167</v>
      </c>
      <c r="V16" s="33">
        <v>28676</v>
      </c>
      <c r="W16" s="34">
        <v>32884</v>
      </c>
      <c r="X16" s="33" t="s">
        <v>3</v>
      </c>
      <c r="Y16" s="34" t="s">
        <v>3</v>
      </c>
      <c r="Z16" s="33">
        <v>4568</v>
      </c>
      <c r="AA16" s="34">
        <v>4099</v>
      </c>
      <c r="AB16" s="33">
        <v>3828</v>
      </c>
      <c r="AC16" s="34">
        <v>4879</v>
      </c>
      <c r="AD16" s="33">
        <v>208337</v>
      </c>
      <c r="AE16" s="34">
        <v>215279</v>
      </c>
      <c r="AF16" s="35">
        <v>2499.0696442000003</v>
      </c>
      <c r="AG16" s="35">
        <v>2357.3702469999885</v>
      </c>
      <c r="AH16" s="35">
        <f t="shared" si="0"/>
        <v>210836.0696442</v>
      </c>
      <c r="AI16" s="35">
        <f t="shared" si="1"/>
        <v>217636.37024699998</v>
      </c>
      <c r="AJ16" s="35">
        <v>413618</v>
      </c>
      <c r="AK16" s="35">
        <v>430638</v>
      </c>
    </row>
    <row r="17" spans="1:37" ht="12.75">
      <c r="A17" s="36" t="s">
        <v>11</v>
      </c>
      <c r="B17" s="37">
        <v>19</v>
      </c>
      <c r="C17" s="38">
        <v>0</v>
      </c>
      <c r="D17" s="37">
        <v>473</v>
      </c>
      <c r="E17" s="38">
        <v>499</v>
      </c>
      <c r="F17" s="37"/>
      <c r="G17" s="38"/>
      <c r="H17" s="37">
        <v>635</v>
      </c>
      <c r="I17" s="38">
        <v>611</v>
      </c>
      <c r="J17" s="37">
        <v>142</v>
      </c>
      <c r="K17" s="38">
        <v>191</v>
      </c>
      <c r="L17" s="37">
        <v>311</v>
      </c>
      <c r="M17" s="38">
        <v>405</v>
      </c>
      <c r="N17" s="37"/>
      <c r="O17" s="38"/>
      <c r="P17" s="37" t="s">
        <v>3</v>
      </c>
      <c r="Q17" s="38" t="s">
        <v>3</v>
      </c>
      <c r="R17" s="37">
        <v>40</v>
      </c>
      <c r="S17" s="38">
        <v>42</v>
      </c>
      <c r="T17" s="39">
        <v>1269</v>
      </c>
      <c r="U17" s="39">
        <v>1301</v>
      </c>
      <c r="V17" s="37">
        <v>1620</v>
      </c>
      <c r="W17" s="38">
        <v>1748</v>
      </c>
      <c r="X17" s="37">
        <v>1</v>
      </c>
      <c r="Y17" s="38">
        <v>1</v>
      </c>
      <c r="Z17" s="37">
        <v>313</v>
      </c>
      <c r="AA17" s="38">
        <v>212</v>
      </c>
      <c r="AB17" s="37">
        <v>135</v>
      </c>
      <c r="AC17" s="38">
        <v>195</v>
      </c>
      <c r="AD17" s="37">
        <v>15182</v>
      </c>
      <c r="AE17" s="38">
        <v>14325</v>
      </c>
      <c r="AF17" s="39">
        <v>1093.3395828</v>
      </c>
      <c r="AG17" s="39">
        <v>847.6963700000036</v>
      </c>
      <c r="AH17" s="39">
        <f t="shared" si="0"/>
        <v>16275.3395828</v>
      </c>
      <c r="AI17" s="39">
        <f t="shared" si="1"/>
        <v>15172.696370000003</v>
      </c>
      <c r="AJ17" s="39">
        <v>38216</v>
      </c>
      <c r="AK17" s="39">
        <v>38173</v>
      </c>
    </row>
    <row r="18" spans="1:37" ht="12.75">
      <c r="A18" s="32" t="s">
        <v>12</v>
      </c>
      <c r="B18" s="33">
        <v>273</v>
      </c>
      <c r="C18" s="34">
        <v>223</v>
      </c>
      <c r="D18" s="33">
        <v>2131</v>
      </c>
      <c r="E18" s="34">
        <v>2078</v>
      </c>
      <c r="F18" s="33">
        <v>37</v>
      </c>
      <c r="G18" s="34">
        <v>41</v>
      </c>
      <c r="H18" s="33">
        <v>2776</v>
      </c>
      <c r="I18" s="34">
        <v>2883</v>
      </c>
      <c r="J18" s="33">
        <v>1042</v>
      </c>
      <c r="K18" s="34">
        <v>834</v>
      </c>
      <c r="L18" s="33">
        <v>333</v>
      </c>
      <c r="M18" s="34">
        <v>474</v>
      </c>
      <c r="N18" s="33">
        <v>124</v>
      </c>
      <c r="O18" s="34">
        <v>117</v>
      </c>
      <c r="P18" s="33">
        <v>191</v>
      </c>
      <c r="Q18" s="34">
        <v>194</v>
      </c>
      <c r="R18" s="33">
        <v>595</v>
      </c>
      <c r="S18" s="34">
        <v>671</v>
      </c>
      <c r="T18" s="35">
        <v>6259</v>
      </c>
      <c r="U18" s="35">
        <v>6059</v>
      </c>
      <c r="V18" s="33">
        <v>7502</v>
      </c>
      <c r="W18" s="34">
        <v>7515</v>
      </c>
      <c r="X18" s="33">
        <v>220</v>
      </c>
      <c r="Y18" s="34">
        <v>316</v>
      </c>
      <c r="Z18" s="33">
        <v>1046</v>
      </c>
      <c r="AA18" s="34">
        <v>1045</v>
      </c>
      <c r="AB18" s="33">
        <v>2685</v>
      </c>
      <c r="AC18" s="34">
        <v>2831</v>
      </c>
      <c r="AD18" s="33">
        <v>80088</v>
      </c>
      <c r="AE18" s="34">
        <v>78363</v>
      </c>
      <c r="AF18" s="35">
        <v>6284.786344</v>
      </c>
      <c r="AG18" s="35">
        <v>5427.360648999985</v>
      </c>
      <c r="AH18" s="35">
        <f t="shared" si="0"/>
        <v>86372.786344</v>
      </c>
      <c r="AI18" s="35">
        <f t="shared" si="1"/>
        <v>83790.36064899998</v>
      </c>
      <c r="AJ18" s="35">
        <v>185225</v>
      </c>
      <c r="AK18" s="35">
        <v>187803</v>
      </c>
    </row>
    <row r="19" spans="1:37" ht="12.75">
      <c r="A19" s="36" t="s">
        <v>13</v>
      </c>
      <c r="B19" s="37">
        <v>128</v>
      </c>
      <c r="C19" s="38">
        <v>123</v>
      </c>
      <c r="D19" s="37">
        <v>1152</v>
      </c>
      <c r="E19" s="38">
        <v>1238</v>
      </c>
      <c r="F19" s="37">
        <v>18</v>
      </c>
      <c r="G19" s="38">
        <v>22</v>
      </c>
      <c r="H19" s="37">
        <v>837</v>
      </c>
      <c r="I19" s="38">
        <v>882</v>
      </c>
      <c r="J19" s="37">
        <v>154</v>
      </c>
      <c r="K19" s="38">
        <v>202</v>
      </c>
      <c r="L19" s="37">
        <v>83</v>
      </c>
      <c r="M19" s="38">
        <v>86</v>
      </c>
      <c r="N19" s="37" t="s">
        <v>3</v>
      </c>
      <c r="O19" s="38" t="s">
        <v>3</v>
      </c>
      <c r="P19" s="37">
        <v>0</v>
      </c>
      <c r="Q19" s="38" t="s">
        <v>3</v>
      </c>
      <c r="R19" s="37">
        <v>1235</v>
      </c>
      <c r="S19" s="38">
        <v>1214</v>
      </c>
      <c r="T19" s="39">
        <v>2289</v>
      </c>
      <c r="U19" s="39">
        <v>2467</v>
      </c>
      <c r="V19" s="37">
        <v>3607</v>
      </c>
      <c r="W19" s="38">
        <v>3767</v>
      </c>
      <c r="X19" s="37">
        <v>2</v>
      </c>
      <c r="Y19" s="38">
        <v>1</v>
      </c>
      <c r="Z19" s="37">
        <v>445</v>
      </c>
      <c r="AA19" s="38">
        <v>305</v>
      </c>
      <c r="AB19" s="37">
        <v>492</v>
      </c>
      <c r="AC19" s="38">
        <v>589</v>
      </c>
      <c r="AD19" s="37">
        <v>26749</v>
      </c>
      <c r="AE19" s="38">
        <v>26359</v>
      </c>
      <c r="AF19" s="39">
        <v>2803.5008698</v>
      </c>
      <c r="AG19" s="39">
        <v>2589.8035379999806</v>
      </c>
      <c r="AH19" s="39">
        <f t="shared" si="0"/>
        <v>29552.500869800002</v>
      </c>
      <c r="AI19" s="39">
        <f t="shared" si="1"/>
        <v>28948.803537999982</v>
      </c>
      <c r="AJ19" s="39">
        <v>68930</v>
      </c>
      <c r="AK19" s="39">
        <v>69110</v>
      </c>
    </row>
    <row r="20" spans="1:37" ht="12.75">
      <c r="A20" s="32" t="s">
        <v>14</v>
      </c>
      <c r="B20" s="33">
        <v>818</v>
      </c>
      <c r="C20" s="34">
        <v>875</v>
      </c>
      <c r="D20" s="33">
        <v>3617</v>
      </c>
      <c r="E20" s="34">
        <v>4463</v>
      </c>
      <c r="F20" s="33"/>
      <c r="G20" s="34"/>
      <c r="H20" s="33">
        <v>7782</v>
      </c>
      <c r="I20" s="34">
        <v>8178</v>
      </c>
      <c r="J20" s="33">
        <v>379</v>
      </c>
      <c r="K20" s="34">
        <v>554</v>
      </c>
      <c r="L20" s="33">
        <v>3559</v>
      </c>
      <c r="M20" s="34">
        <v>3931</v>
      </c>
      <c r="N20" s="33"/>
      <c r="O20" s="34"/>
      <c r="P20" s="33">
        <v>0</v>
      </c>
      <c r="Q20" s="34" t="s">
        <v>3</v>
      </c>
      <c r="R20" s="33">
        <v>975</v>
      </c>
      <c r="S20" s="34">
        <v>1119</v>
      </c>
      <c r="T20" s="35">
        <v>12596</v>
      </c>
      <c r="U20" s="35">
        <v>14070</v>
      </c>
      <c r="V20" s="33">
        <v>17130</v>
      </c>
      <c r="W20" s="34">
        <v>19120</v>
      </c>
      <c r="X20" s="33">
        <v>13</v>
      </c>
      <c r="Y20" s="34">
        <v>3</v>
      </c>
      <c r="Z20" s="33">
        <v>2547</v>
      </c>
      <c r="AA20" s="34">
        <v>2293</v>
      </c>
      <c r="AB20" s="33">
        <v>2212</v>
      </c>
      <c r="AC20" s="34">
        <v>2440</v>
      </c>
      <c r="AD20" s="33">
        <v>138495</v>
      </c>
      <c r="AE20" s="34">
        <v>140054</v>
      </c>
      <c r="AF20" s="35">
        <v>11739.530786</v>
      </c>
      <c r="AG20" s="35">
        <v>10934.675856000113</v>
      </c>
      <c r="AH20" s="35">
        <f t="shared" si="0"/>
        <v>150234.530786</v>
      </c>
      <c r="AI20" s="35">
        <f t="shared" si="1"/>
        <v>150988.6758560001</v>
      </c>
      <c r="AJ20" s="35">
        <v>350017</v>
      </c>
      <c r="AK20" s="35">
        <v>356384</v>
      </c>
    </row>
    <row r="21" spans="1:37" ht="12.75">
      <c r="A21" s="36" t="s">
        <v>15</v>
      </c>
      <c r="B21" s="37">
        <v>585</v>
      </c>
      <c r="C21" s="38">
        <v>1062</v>
      </c>
      <c r="D21" s="37">
        <v>3148</v>
      </c>
      <c r="E21" s="38">
        <v>3422</v>
      </c>
      <c r="F21" s="37">
        <v>15</v>
      </c>
      <c r="G21" s="38">
        <v>16</v>
      </c>
      <c r="H21" s="37">
        <v>2633</v>
      </c>
      <c r="I21" s="38">
        <v>2235</v>
      </c>
      <c r="J21" s="37">
        <v>756</v>
      </c>
      <c r="K21" s="38">
        <v>1290</v>
      </c>
      <c r="L21" s="37">
        <v>313</v>
      </c>
      <c r="M21" s="38">
        <v>331</v>
      </c>
      <c r="N21" s="37" t="s">
        <v>3</v>
      </c>
      <c r="O21" s="38" t="s">
        <v>3</v>
      </c>
      <c r="P21" s="37">
        <v>1531</v>
      </c>
      <c r="Q21" s="38">
        <v>1680</v>
      </c>
      <c r="R21" s="37">
        <v>42</v>
      </c>
      <c r="S21" s="38">
        <v>46</v>
      </c>
      <c r="T21" s="39">
        <v>7137</v>
      </c>
      <c r="U21" s="39">
        <v>8025</v>
      </c>
      <c r="V21" s="37">
        <v>9023</v>
      </c>
      <c r="W21" s="38">
        <v>10082</v>
      </c>
      <c r="X21" s="37"/>
      <c r="Y21" s="38"/>
      <c r="Z21" s="37">
        <v>512</v>
      </c>
      <c r="AA21" s="38">
        <v>518</v>
      </c>
      <c r="AB21" s="37">
        <v>3158</v>
      </c>
      <c r="AC21" s="38">
        <v>3625</v>
      </c>
      <c r="AD21" s="37">
        <v>70086</v>
      </c>
      <c r="AE21" s="38">
        <v>68464</v>
      </c>
      <c r="AF21" s="39">
        <v>2797.9816148</v>
      </c>
      <c r="AG21" s="39">
        <v>2575.4879899999764</v>
      </c>
      <c r="AH21" s="39">
        <f t="shared" si="0"/>
        <v>72883.9816148</v>
      </c>
      <c r="AI21" s="39">
        <f t="shared" si="1"/>
        <v>71039.48798999998</v>
      </c>
      <c r="AJ21" s="39">
        <v>166227</v>
      </c>
      <c r="AK21" s="39">
        <v>168444</v>
      </c>
    </row>
    <row r="22" spans="1:37" ht="12.75">
      <c r="A22" s="32" t="s">
        <v>16</v>
      </c>
      <c r="B22" s="33">
        <v>85</v>
      </c>
      <c r="C22" s="34">
        <v>39</v>
      </c>
      <c r="D22" s="33">
        <v>420</v>
      </c>
      <c r="E22" s="34">
        <v>463</v>
      </c>
      <c r="F22" s="33"/>
      <c r="G22" s="34"/>
      <c r="H22" s="33">
        <v>501</v>
      </c>
      <c r="I22" s="34">
        <v>544</v>
      </c>
      <c r="J22" s="33">
        <v>37</v>
      </c>
      <c r="K22" s="34">
        <v>45</v>
      </c>
      <c r="L22" s="33">
        <v>338</v>
      </c>
      <c r="M22" s="34">
        <v>342</v>
      </c>
      <c r="N22" s="33"/>
      <c r="O22" s="34"/>
      <c r="P22" s="33" t="s">
        <v>3</v>
      </c>
      <c r="Q22" s="34" t="s">
        <v>3</v>
      </c>
      <c r="R22" s="33"/>
      <c r="S22" s="34"/>
      <c r="T22" s="35">
        <v>1043</v>
      </c>
      <c r="U22" s="35">
        <v>1091</v>
      </c>
      <c r="V22" s="33">
        <v>1381</v>
      </c>
      <c r="W22" s="34">
        <v>1433</v>
      </c>
      <c r="X22" s="33"/>
      <c r="Y22" s="34"/>
      <c r="Z22" s="33">
        <v>47</v>
      </c>
      <c r="AA22" s="34">
        <v>49</v>
      </c>
      <c r="AB22" s="33">
        <v>366</v>
      </c>
      <c r="AC22" s="34">
        <v>366</v>
      </c>
      <c r="AD22" s="33">
        <v>14736</v>
      </c>
      <c r="AE22" s="34">
        <v>14416</v>
      </c>
      <c r="AF22" s="35">
        <v>1084.0971459999998</v>
      </c>
      <c r="AG22" s="35">
        <v>961.6858800000049</v>
      </c>
      <c r="AH22" s="35">
        <f t="shared" si="0"/>
        <v>15820.097146</v>
      </c>
      <c r="AI22" s="35">
        <f t="shared" si="1"/>
        <v>15377.685880000005</v>
      </c>
      <c r="AJ22" s="35">
        <v>38389</v>
      </c>
      <c r="AK22" s="35">
        <v>39803</v>
      </c>
    </row>
    <row r="23" spans="1:37" ht="12.75">
      <c r="A23" s="36" t="s">
        <v>17</v>
      </c>
      <c r="B23" s="37">
        <v>162</v>
      </c>
      <c r="C23" s="38">
        <v>114</v>
      </c>
      <c r="D23" s="37">
        <v>332</v>
      </c>
      <c r="E23" s="38">
        <v>346</v>
      </c>
      <c r="F23" s="37"/>
      <c r="G23" s="38"/>
      <c r="H23" s="37">
        <v>466</v>
      </c>
      <c r="I23" s="38">
        <v>464</v>
      </c>
      <c r="J23" s="37">
        <v>8</v>
      </c>
      <c r="K23" s="38">
        <v>24</v>
      </c>
      <c r="L23" s="37">
        <v>291</v>
      </c>
      <c r="M23" s="38">
        <v>14</v>
      </c>
      <c r="N23" s="37"/>
      <c r="O23" s="38"/>
      <c r="P23" s="37" t="s">
        <v>3</v>
      </c>
      <c r="Q23" s="38" t="s">
        <v>3</v>
      </c>
      <c r="R23" s="37" t="s">
        <v>3</v>
      </c>
      <c r="S23" s="38">
        <v>298</v>
      </c>
      <c r="T23" s="39">
        <v>968</v>
      </c>
      <c r="U23" s="39">
        <v>948</v>
      </c>
      <c r="V23" s="37">
        <v>1259</v>
      </c>
      <c r="W23" s="38">
        <v>1260</v>
      </c>
      <c r="X23" s="37">
        <v>37</v>
      </c>
      <c r="Y23" s="38">
        <v>42</v>
      </c>
      <c r="Z23" s="37">
        <v>95</v>
      </c>
      <c r="AA23" s="38">
        <v>61</v>
      </c>
      <c r="AB23" s="37">
        <v>298</v>
      </c>
      <c r="AC23" s="38">
        <v>515</v>
      </c>
      <c r="AD23" s="37">
        <v>11774</v>
      </c>
      <c r="AE23" s="38">
        <v>11956</v>
      </c>
      <c r="AF23" s="39">
        <v>1429.9113461999998</v>
      </c>
      <c r="AG23" s="39">
        <v>1265.5930370000008</v>
      </c>
      <c r="AH23" s="39">
        <f t="shared" si="0"/>
        <v>13203.9113462</v>
      </c>
      <c r="AI23" s="39">
        <f t="shared" si="1"/>
        <v>13221.593037</v>
      </c>
      <c r="AJ23" s="39">
        <v>32678</v>
      </c>
      <c r="AK23" s="39">
        <v>33269</v>
      </c>
    </row>
    <row r="24" spans="1:37" ht="12.75">
      <c r="A24" s="32" t="s">
        <v>18</v>
      </c>
      <c r="B24" s="33">
        <v>899</v>
      </c>
      <c r="C24" s="34">
        <v>678</v>
      </c>
      <c r="D24" s="33">
        <v>3867</v>
      </c>
      <c r="E24" s="34">
        <v>5326</v>
      </c>
      <c r="F24" s="33">
        <v>7</v>
      </c>
      <c r="G24" s="34">
        <v>7</v>
      </c>
      <c r="H24" s="33">
        <v>8449</v>
      </c>
      <c r="I24" s="34">
        <v>8651</v>
      </c>
      <c r="J24" s="33">
        <v>1594</v>
      </c>
      <c r="K24" s="34">
        <v>1617</v>
      </c>
      <c r="L24" s="33">
        <v>4723</v>
      </c>
      <c r="M24" s="34">
        <v>5541</v>
      </c>
      <c r="N24" s="33" t="s">
        <v>3</v>
      </c>
      <c r="O24" s="34" t="s">
        <v>3</v>
      </c>
      <c r="P24" s="33">
        <v>198</v>
      </c>
      <c r="Q24" s="34">
        <v>30</v>
      </c>
      <c r="R24" s="33">
        <v>506</v>
      </c>
      <c r="S24" s="34">
        <v>638</v>
      </c>
      <c r="T24" s="35">
        <v>14816</v>
      </c>
      <c r="U24" s="35">
        <v>16279</v>
      </c>
      <c r="V24" s="33">
        <v>20243</v>
      </c>
      <c r="W24" s="34">
        <v>22488</v>
      </c>
      <c r="X24" s="33">
        <v>330</v>
      </c>
      <c r="Y24" s="34">
        <v>272</v>
      </c>
      <c r="Z24" s="33">
        <v>4236</v>
      </c>
      <c r="AA24" s="34">
        <v>4921</v>
      </c>
      <c r="AB24" s="33">
        <v>1872</v>
      </c>
      <c r="AC24" s="34">
        <v>1940</v>
      </c>
      <c r="AD24" s="33">
        <v>190853</v>
      </c>
      <c r="AE24" s="34">
        <v>190598</v>
      </c>
      <c r="AF24" s="35">
        <v>10397.998248999998</v>
      </c>
      <c r="AG24" s="35">
        <v>9432.246347000153</v>
      </c>
      <c r="AH24" s="35">
        <f t="shared" si="0"/>
        <v>201250.998249</v>
      </c>
      <c r="AI24" s="35">
        <f t="shared" si="1"/>
        <v>200030.24634700015</v>
      </c>
      <c r="AJ24" s="35">
        <v>452904</v>
      </c>
      <c r="AK24" s="35">
        <v>459999</v>
      </c>
    </row>
    <row r="25" spans="1:37" ht="12.75">
      <c r="A25" s="36" t="s">
        <v>19</v>
      </c>
      <c r="B25" s="37">
        <v>326</v>
      </c>
      <c r="C25" s="38">
        <v>337</v>
      </c>
      <c r="D25" s="37">
        <v>903</v>
      </c>
      <c r="E25" s="38">
        <v>1033</v>
      </c>
      <c r="F25" s="37"/>
      <c r="G25" s="38"/>
      <c r="H25" s="37">
        <v>1506</v>
      </c>
      <c r="I25" s="38">
        <v>1599</v>
      </c>
      <c r="J25" s="37">
        <v>14</v>
      </c>
      <c r="K25" s="38">
        <v>19</v>
      </c>
      <c r="L25" s="37">
        <v>994</v>
      </c>
      <c r="M25" s="38">
        <v>1223</v>
      </c>
      <c r="N25" s="37"/>
      <c r="O25" s="38"/>
      <c r="P25" s="37" t="s">
        <v>3</v>
      </c>
      <c r="Q25" s="38" t="s">
        <v>3</v>
      </c>
      <c r="R25" s="37" t="s">
        <v>3</v>
      </c>
      <c r="S25" s="38">
        <v>0</v>
      </c>
      <c r="T25" s="39">
        <v>2749</v>
      </c>
      <c r="U25" s="39">
        <v>2988</v>
      </c>
      <c r="V25" s="37">
        <v>3743</v>
      </c>
      <c r="W25" s="38">
        <v>4211</v>
      </c>
      <c r="X25" s="37">
        <v>3</v>
      </c>
      <c r="Y25" s="38">
        <v>3</v>
      </c>
      <c r="Z25" s="37">
        <v>184</v>
      </c>
      <c r="AA25" s="38">
        <v>219</v>
      </c>
      <c r="AB25" s="37">
        <v>480</v>
      </c>
      <c r="AC25" s="38">
        <v>662</v>
      </c>
      <c r="AD25" s="37">
        <v>30012</v>
      </c>
      <c r="AE25" s="38">
        <v>29791</v>
      </c>
      <c r="AF25" s="39">
        <v>1611.7433434</v>
      </c>
      <c r="AG25" s="39">
        <v>1476.2362319999984</v>
      </c>
      <c r="AH25" s="39">
        <f t="shared" si="0"/>
        <v>31623.7433434</v>
      </c>
      <c r="AI25" s="39">
        <f t="shared" si="1"/>
        <v>31267.236232</v>
      </c>
      <c r="AJ25" s="39">
        <v>73229</v>
      </c>
      <c r="AK25" s="39">
        <v>73764</v>
      </c>
    </row>
    <row r="26" spans="1:37" ht="12.75">
      <c r="A26" s="32" t="s">
        <v>20</v>
      </c>
      <c r="B26" s="33">
        <v>74</v>
      </c>
      <c r="C26" s="34">
        <v>285</v>
      </c>
      <c r="D26" s="33">
        <v>2720</v>
      </c>
      <c r="E26" s="34">
        <v>2433</v>
      </c>
      <c r="F26" s="33">
        <v>20</v>
      </c>
      <c r="G26" s="34">
        <v>17</v>
      </c>
      <c r="H26" s="33">
        <v>2801</v>
      </c>
      <c r="I26" s="34">
        <v>2862</v>
      </c>
      <c r="J26" s="33">
        <v>535</v>
      </c>
      <c r="K26" s="34">
        <v>858</v>
      </c>
      <c r="L26" s="33">
        <v>1380</v>
      </c>
      <c r="M26" s="34">
        <v>1563</v>
      </c>
      <c r="N26" s="33"/>
      <c r="O26" s="34"/>
      <c r="P26" s="33">
        <v>28</v>
      </c>
      <c r="Q26" s="34">
        <v>5</v>
      </c>
      <c r="R26" s="33">
        <v>194</v>
      </c>
      <c r="S26" s="34">
        <v>237</v>
      </c>
      <c r="T26" s="35">
        <v>6150</v>
      </c>
      <c r="U26" s="35">
        <v>6455</v>
      </c>
      <c r="V26" s="33">
        <v>7752</v>
      </c>
      <c r="W26" s="34">
        <v>8260</v>
      </c>
      <c r="X26" s="33">
        <v>59</v>
      </c>
      <c r="Y26" s="34">
        <v>14</v>
      </c>
      <c r="Z26" s="33">
        <v>1641</v>
      </c>
      <c r="AA26" s="34">
        <v>1854</v>
      </c>
      <c r="AB26" s="33">
        <v>2549</v>
      </c>
      <c r="AC26" s="34">
        <v>2875</v>
      </c>
      <c r="AD26" s="33">
        <v>93051</v>
      </c>
      <c r="AE26" s="34">
        <v>92011</v>
      </c>
      <c r="AF26" s="35">
        <v>3783.0363608</v>
      </c>
      <c r="AG26" s="35">
        <v>3592.4534169999692</v>
      </c>
      <c r="AH26" s="35">
        <f t="shared" si="0"/>
        <v>96834.0363608</v>
      </c>
      <c r="AI26" s="35">
        <f t="shared" si="1"/>
        <v>95603.45341699997</v>
      </c>
      <c r="AJ26" s="35">
        <v>245264</v>
      </c>
      <c r="AK26" s="35">
        <v>247937</v>
      </c>
    </row>
    <row r="27" spans="1:37" ht="12.75">
      <c r="A27" s="36" t="s">
        <v>21</v>
      </c>
      <c r="B27" s="37">
        <v>139</v>
      </c>
      <c r="C27" s="38">
        <v>31</v>
      </c>
      <c r="D27" s="37">
        <v>943</v>
      </c>
      <c r="E27" s="38">
        <v>1051</v>
      </c>
      <c r="F27" s="37">
        <v>591</v>
      </c>
      <c r="G27" s="38">
        <v>607</v>
      </c>
      <c r="H27" s="37">
        <v>1528</v>
      </c>
      <c r="I27" s="38">
        <v>1574</v>
      </c>
      <c r="J27" s="37">
        <v>73</v>
      </c>
      <c r="K27" s="38">
        <v>80</v>
      </c>
      <c r="L27" s="37">
        <v>55</v>
      </c>
      <c r="M27" s="38">
        <v>80</v>
      </c>
      <c r="N27" s="37" t="s">
        <v>3</v>
      </c>
      <c r="O27" s="38" t="s">
        <v>3</v>
      </c>
      <c r="P27" s="37" t="s">
        <v>3</v>
      </c>
      <c r="Q27" s="38" t="s">
        <v>3</v>
      </c>
      <c r="R27" s="37" t="s">
        <v>3</v>
      </c>
      <c r="S27" s="38" t="s">
        <v>3</v>
      </c>
      <c r="T27" s="39">
        <v>3274</v>
      </c>
      <c r="U27" s="39">
        <v>3343</v>
      </c>
      <c r="V27" s="37">
        <v>3329</v>
      </c>
      <c r="W27" s="38">
        <v>3423</v>
      </c>
      <c r="X27" s="37">
        <v>95</v>
      </c>
      <c r="Y27" s="38">
        <v>86</v>
      </c>
      <c r="Z27" s="37">
        <v>1115</v>
      </c>
      <c r="AA27" s="38">
        <v>787</v>
      </c>
      <c r="AB27" s="37">
        <v>1076</v>
      </c>
      <c r="AC27" s="38">
        <v>935</v>
      </c>
      <c r="AD27" s="37">
        <v>44472</v>
      </c>
      <c r="AE27" s="38">
        <v>45886</v>
      </c>
      <c r="AF27" s="39">
        <v>3473.4386536</v>
      </c>
      <c r="AG27" s="39">
        <v>3186.507300999972</v>
      </c>
      <c r="AH27" s="39">
        <f t="shared" si="0"/>
        <v>47945.4386536</v>
      </c>
      <c r="AI27" s="39">
        <f t="shared" si="1"/>
        <v>49072.50730099997</v>
      </c>
      <c r="AJ27" s="39">
        <v>131264</v>
      </c>
      <c r="AK27" s="39">
        <v>137522</v>
      </c>
    </row>
    <row r="28" spans="1:37" ht="12.75">
      <c r="A28" s="32" t="s">
        <v>22</v>
      </c>
      <c r="B28" s="33">
        <v>441</v>
      </c>
      <c r="C28" s="34">
        <v>287</v>
      </c>
      <c r="D28" s="33">
        <v>2001</v>
      </c>
      <c r="E28" s="34">
        <v>2536</v>
      </c>
      <c r="F28" s="33">
        <v>25</v>
      </c>
      <c r="G28" s="34">
        <v>7</v>
      </c>
      <c r="H28" s="33">
        <v>3859</v>
      </c>
      <c r="I28" s="34">
        <v>3819</v>
      </c>
      <c r="J28" s="33">
        <v>101</v>
      </c>
      <c r="K28" s="34">
        <v>122</v>
      </c>
      <c r="L28" s="33">
        <v>73</v>
      </c>
      <c r="M28" s="34">
        <v>104</v>
      </c>
      <c r="N28" s="33" t="s">
        <v>3</v>
      </c>
      <c r="O28" s="34">
        <v>0</v>
      </c>
      <c r="P28" s="33" t="s">
        <v>3</v>
      </c>
      <c r="Q28" s="34" t="s">
        <v>3</v>
      </c>
      <c r="R28" s="33">
        <v>6</v>
      </c>
      <c r="S28" s="34" t="s">
        <v>3</v>
      </c>
      <c r="T28" s="35">
        <v>6427</v>
      </c>
      <c r="U28" s="35">
        <v>6771</v>
      </c>
      <c r="V28" s="33">
        <v>6506</v>
      </c>
      <c r="W28" s="34">
        <v>6875</v>
      </c>
      <c r="X28" s="33">
        <v>83</v>
      </c>
      <c r="Y28" s="34">
        <v>142</v>
      </c>
      <c r="Z28" s="33">
        <v>1137</v>
      </c>
      <c r="AA28" s="34">
        <v>1709</v>
      </c>
      <c r="AB28" s="33">
        <v>585</v>
      </c>
      <c r="AC28" s="34">
        <v>909</v>
      </c>
      <c r="AD28" s="33">
        <v>81098</v>
      </c>
      <c r="AE28" s="34">
        <v>81999</v>
      </c>
      <c r="AF28" s="35">
        <v>7569.165007199999</v>
      </c>
      <c r="AG28" s="35">
        <v>6845.213445000109</v>
      </c>
      <c r="AH28" s="35">
        <f t="shared" si="0"/>
        <v>88667.1650072</v>
      </c>
      <c r="AI28" s="35">
        <f t="shared" si="1"/>
        <v>88844.2134450001</v>
      </c>
      <c r="AJ28" s="35">
        <v>228206</v>
      </c>
      <c r="AK28" s="35">
        <v>234332</v>
      </c>
    </row>
    <row r="29" spans="1:37" ht="12.75">
      <c r="A29" s="36" t="s">
        <v>23</v>
      </c>
      <c r="B29" s="37">
        <v>1235</v>
      </c>
      <c r="C29" s="38">
        <v>1009</v>
      </c>
      <c r="D29" s="37">
        <v>6581</v>
      </c>
      <c r="E29" s="38">
        <v>6688</v>
      </c>
      <c r="F29" s="37"/>
      <c r="G29" s="38"/>
      <c r="H29" s="37">
        <v>3951</v>
      </c>
      <c r="I29" s="38">
        <v>4471</v>
      </c>
      <c r="J29" s="37">
        <v>826</v>
      </c>
      <c r="K29" s="38">
        <v>998</v>
      </c>
      <c r="L29" s="37">
        <v>3577</v>
      </c>
      <c r="M29" s="38">
        <v>4072</v>
      </c>
      <c r="N29" s="37"/>
      <c r="O29" s="38"/>
      <c r="P29" s="37">
        <v>21</v>
      </c>
      <c r="Q29" s="38">
        <v>13</v>
      </c>
      <c r="R29" s="37">
        <v>101</v>
      </c>
      <c r="S29" s="38">
        <v>110</v>
      </c>
      <c r="T29" s="39">
        <v>12593</v>
      </c>
      <c r="U29" s="39">
        <v>13166</v>
      </c>
      <c r="V29" s="37">
        <v>16292</v>
      </c>
      <c r="W29" s="38">
        <v>17361</v>
      </c>
      <c r="X29" s="37">
        <v>93</v>
      </c>
      <c r="Y29" s="38">
        <v>84</v>
      </c>
      <c r="Z29" s="37">
        <v>1669</v>
      </c>
      <c r="AA29" s="38">
        <v>1826</v>
      </c>
      <c r="AB29" s="37">
        <v>2918</v>
      </c>
      <c r="AC29" s="38">
        <v>3492</v>
      </c>
      <c r="AD29" s="37">
        <v>143210</v>
      </c>
      <c r="AE29" s="38">
        <v>144005</v>
      </c>
      <c r="AF29" s="39">
        <v>2985.1178584</v>
      </c>
      <c r="AG29" s="39">
        <v>2674.8340389999844</v>
      </c>
      <c r="AH29" s="39">
        <f t="shared" si="0"/>
        <v>146195.1178584</v>
      </c>
      <c r="AI29" s="39">
        <f t="shared" si="1"/>
        <v>146679.83403899998</v>
      </c>
      <c r="AJ29" s="39">
        <v>312528</v>
      </c>
      <c r="AK29" s="39">
        <v>322276</v>
      </c>
    </row>
    <row r="30" spans="1:37" ht="12.75">
      <c r="A30" s="32" t="s">
        <v>24</v>
      </c>
      <c r="B30" s="33">
        <v>346</v>
      </c>
      <c r="C30" s="34">
        <v>115</v>
      </c>
      <c r="D30" s="33">
        <v>368</v>
      </c>
      <c r="E30" s="34">
        <v>470</v>
      </c>
      <c r="F30" s="33"/>
      <c r="G30" s="34"/>
      <c r="H30" s="33">
        <v>529</v>
      </c>
      <c r="I30" s="34">
        <v>542</v>
      </c>
      <c r="J30" s="33">
        <v>211</v>
      </c>
      <c r="K30" s="34">
        <v>241</v>
      </c>
      <c r="L30" s="33">
        <v>366</v>
      </c>
      <c r="M30" s="34">
        <v>447</v>
      </c>
      <c r="N30" s="33"/>
      <c r="O30" s="34"/>
      <c r="P30" s="33"/>
      <c r="Q30" s="34"/>
      <c r="R30" s="33"/>
      <c r="S30" s="34"/>
      <c r="T30" s="35">
        <v>1454</v>
      </c>
      <c r="U30" s="35">
        <v>1368</v>
      </c>
      <c r="V30" s="33">
        <v>1820</v>
      </c>
      <c r="W30" s="34">
        <v>1815</v>
      </c>
      <c r="X30" s="33">
        <v>2</v>
      </c>
      <c r="Y30" s="34">
        <v>0</v>
      </c>
      <c r="Z30" s="33">
        <v>125</v>
      </c>
      <c r="AA30" s="34">
        <v>157</v>
      </c>
      <c r="AB30" s="33">
        <v>218</v>
      </c>
      <c r="AC30" s="34">
        <v>278</v>
      </c>
      <c r="AD30" s="33">
        <v>11959</v>
      </c>
      <c r="AE30" s="34">
        <v>11713</v>
      </c>
      <c r="AF30" s="35">
        <v>1149.5359492</v>
      </c>
      <c r="AG30" s="35">
        <v>964.6112910000071</v>
      </c>
      <c r="AH30" s="35">
        <f t="shared" si="0"/>
        <v>13108.5359492</v>
      </c>
      <c r="AI30" s="35">
        <f t="shared" si="1"/>
        <v>12677.611291000007</v>
      </c>
      <c r="AJ30" s="35">
        <v>34992</v>
      </c>
      <c r="AK30" s="35">
        <v>35087</v>
      </c>
    </row>
    <row r="31" spans="1:37" ht="12.75">
      <c r="A31" s="36" t="s">
        <v>25</v>
      </c>
      <c r="B31" s="37">
        <v>1456</v>
      </c>
      <c r="C31" s="38">
        <v>1502</v>
      </c>
      <c r="D31" s="37">
        <v>14491</v>
      </c>
      <c r="E31" s="38">
        <v>16121</v>
      </c>
      <c r="F31" s="37"/>
      <c r="G31" s="38"/>
      <c r="H31" s="37">
        <v>4623</v>
      </c>
      <c r="I31" s="38">
        <v>4876</v>
      </c>
      <c r="J31" s="37">
        <v>2747</v>
      </c>
      <c r="K31" s="38">
        <v>3418</v>
      </c>
      <c r="L31" s="37">
        <v>5869</v>
      </c>
      <c r="M31" s="38">
        <v>6572</v>
      </c>
      <c r="N31" s="37"/>
      <c r="O31" s="38"/>
      <c r="P31" s="37">
        <v>33</v>
      </c>
      <c r="Q31" s="38">
        <v>5</v>
      </c>
      <c r="R31" s="37">
        <v>345</v>
      </c>
      <c r="S31" s="38">
        <v>361</v>
      </c>
      <c r="T31" s="39">
        <v>23317</v>
      </c>
      <c r="U31" s="39">
        <v>25917</v>
      </c>
      <c r="V31" s="37">
        <v>29564</v>
      </c>
      <c r="W31" s="38">
        <v>32855</v>
      </c>
      <c r="X31" s="37" t="s">
        <v>3</v>
      </c>
      <c r="Y31" s="38" t="s">
        <v>3</v>
      </c>
      <c r="Z31" s="37">
        <v>7642</v>
      </c>
      <c r="AA31" s="38">
        <v>8019</v>
      </c>
      <c r="AB31" s="37">
        <v>8980</v>
      </c>
      <c r="AC31" s="38">
        <v>10403</v>
      </c>
      <c r="AD31" s="37">
        <v>247699</v>
      </c>
      <c r="AE31" s="38">
        <v>250275</v>
      </c>
      <c r="AF31" s="39">
        <v>13742.57364939978</v>
      </c>
      <c r="AG31" s="39">
        <v>12617.28576600007</v>
      </c>
      <c r="AH31" s="39">
        <f t="shared" si="0"/>
        <v>261441.57364939977</v>
      </c>
      <c r="AI31" s="39">
        <f t="shared" si="1"/>
        <v>262892.28576600004</v>
      </c>
      <c r="AJ31" s="39">
        <v>624980</v>
      </c>
      <c r="AK31" s="39">
        <v>654093</v>
      </c>
    </row>
    <row r="32" spans="1:37" ht="12.75">
      <c r="A32" s="32" t="s">
        <v>26</v>
      </c>
      <c r="B32" s="33">
        <v>623</v>
      </c>
      <c r="C32" s="34">
        <v>339</v>
      </c>
      <c r="D32" s="33">
        <v>2889</v>
      </c>
      <c r="E32" s="34">
        <v>2921</v>
      </c>
      <c r="F32" s="33"/>
      <c r="G32" s="34"/>
      <c r="H32" s="33">
        <v>3778</v>
      </c>
      <c r="I32" s="34">
        <v>3861</v>
      </c>
      <c r="J32" s="33">
        <v>668</v>
      </c>
      <c r="K32" s="34">
        <v>768</v>
      </c>
      <c r="L32" s="33">
        <v>712</v>
      </c>
      <c r="M32" s="34">
        <v>764</v>
      </c>
      <c r="N32" s="33"/>
      <c r="O32" s="34"/>
      <c r="P32" s="33">
        <v>265</v>
      </c>
      <c r="Q32" s="34">
        <v>290</v>
      </c>
      <c r="R32" s="33">
        <v>366</v>
      </c>
      <c r="S32" s="34">
        <v>1537</v>
      </c>
      <c r="T32" s="35">
        <v>7958</v>
      </c>
      <c r="U32" s="35">
        <v>7889</v>
      </c>
      <c r="V32" s="33">
        <v>9301</v>
      </c>
      <c r="W32" s="34">
        <v>10480</v>
      </c>
      <c r="X32" s="33">
        <v>280</v>
      </c>
      <c r="Y32" s="34">
        <v>222</v>
      </c>
      <c r="Z32" s="33">
        <v>4295</v>
      </c>
      <c r="AA32" s="34">
        <v>3234</v>
      </c>
      <c r="AB32" s="33">
        <v>1905</v>
      </c>
      <c r="AC32" s="34">
        <v>2424</v>
      </c>
      <c r="AD32" s="33">
        <v>101522</v>
      </c>
      <c r="AE32" s="34">
        <v>102985</v>
      </c>
      <c r="AF32" s="35">
        <v>7225.5728038</v>
      </c>
      <c r="AG32" s="35">
        <v>6845.39535499999</v>
      </c>
      <c r="AH32" s="35">
        <f t="shared" si="0"/>
        <v>108747.5728038</v>
      </c>
      <c r="AI32" s="35">
        <f t="shared" si="1"/>
        <v>109830.39535499999</v>
      </c>
      <c r="AJ32" s="35">
        <v>278419</v>
      </c>
      <c r="AK32" s="35">
        <v>291575</v>
      </c>
    </row>
    <row r="33" spans="1:37" ht="12.75">
      <c r="A33" s="36" t="s">
        <v>27</v>
      </c>
      <c r="B33" s="37" t="s">
        <v>3</v>
      </c>
      <c r="C33" s="38" t="s">
        <v>3</v>
      </c>
      <c r="D33" s="37">
        <v>1306</v>
      </c>
      <c r="E33" s="38">
        <v>1408</v>
      </c>
      <c r="F33" s="37"/>
      <c r="G33" s="38"/>
      <c r="H33" s="37">
        <v>1536</v>
      </c>
      <c r="I33" s="38">
        <v>1816</v>
      </c>
      <c r="J33" s="37">
        <v>73</v>
      </c>
      <c r="K33" s="38">
        <v>70</v>
      </c>
      <c r="L33" s="37">
        <v>64</v>
      </c>
      <c r="M33" s="38">
        <v>65</v>
      </c>
      <c r="N33" s="37"/>
      <c r="O33" s="38"/>
      <c r="P33" s="37" t="s">
        <v>3</v>
      </c>
      <c r="Q33" s="38" t="s">
        <v>3</v>
      </c>
      <c r="R33" s="37">
        <v>2</v>
      </c>
      <c r="S33" s="38">
        <v>10</v>
      </c>
      <c r="T33" s="39">
        <v>2915</v>
      </c>
      <c r="U33" s="39">
        <v>3294</v>
      </c>
      <c r="V33" s="37">
        <v>2981</v>
      </c>
      <c r="W33" s="38">
        <v>3369</v>
      </c>
      <c r="X33" s="37">
        <v>217</v>
      </c>
      <c r="Y33" s="38">
        <v>89</v>
      </c>
      <c r="Z33" s="37">
        <v>1054</v>
      </c>
      <c r="AA33" s="38">
        <v>1229</v>
      </c>
      <c r="AB33" s="37">
        <v>586</v>
      </c>
      <c r="AC33" s="38">
        <v>749</v>
      </c>
      <c r="AD33" s="37">
        <v>56863</v>
      </c>
      <c r="AE33" s="38">
        <v>59352</v>
      </c>
      <c r="AF33" s="39">
        <v>1650.1731024</v>
      </c>
      <c r="AG33" s="39">
        <v>1536.9533199999955</v>
      </c>
      <c r="AH33" s="39">
        <f t="shared" si="0"/>
        <v>58513.173102400004</v>
      </c>
      <c r="AI33" s="39">
        <f t="shared" si="1"/>
        <v>60888.95331999999</v>
      </c>
      <c r="AJ33" s="39">
        <v>101022</v>
      </c>
      <c r="AK33" s="39">
        <v>106496</v>
      </c>
    </row>
    <row r="34" spans="1:37" ht="13.5" thickBot="1">
      <c r="A34" s="32" t="s">
        <v>28</v>
      </c>
      <c r="B34" s="33">
        <v>1569</v>
      </c>
      <c r="C34" s="34">
        <v>1404</v>
      </c>
      <c r="D34" s="33">
        <v>18008</v>
      </c>
      <c r="E34" s="34">
        <v>17803</v>
      </c>
      <c r="F34" s="33">
        <v>110</v>
      </c>
      <c r="G34" s="34">
        <v>123</v>
      </c>
      <c r="H34" s="33">
        <v>25258</v>
      </c>
      <c r="I34" s="34">
        <v>26299</v>
      </c>
      <c r="J34" s="33">
        <v>6664</v>
      </c>
      <c r="K34" s="34">
        <v>7982</v>
      </c>
      <c r="L34" s="33">
        <v>9154</v>
      </c>
      <c r="M34" s="34">
        <v>8107</v>
      </c>
      <c r="N34" s="33">
        <v>745</v>
      </c>
      <c r="O34" s="34">
        <v>502</v>
      </c>
      <c r="P34" s="33">
        <v>5043</v>
      </c>
      <c r="Q34" s="34">
        <v>5808</v>
      </c>
      <c r="R34" s="33">
        <v>2647</v>
      </c>
      <c r="S34" s="34">
        <v>2863</v>
      </c>
      <c r="T34" s="35">
        <v>51609</v>
      </c>
      <c r="U34" s="35">
        <v>53611</v>
      </c>
      <c r="V34" s="33">
        <v>69198</v>
      </c>
      <c r="W34" s="34">
        <v>70891</v>
      </c>
      <c r="X34" s="33">
        <v>55</v>
      </c>
      <c r="Y34" s="34">
        <v>64</v>
      </c>
      <c r="Z34" s="33">
        <v>10106</v>
      </c>
      <c r="AA34" s="34">
        <v>10793</v>
      </c>
      <c r="AB34" s="33">
        <v>10195</v>
      </c>
      <c r="AC34" s="34">
        <v>13421</v>
      </c>
      <c r="AD34" s="33">
        <v>634589</v>
      </c>
      <c r="AE34" s="34">
        <v>610834</v>
      </c>
      <c r="AF34" s="35">
        <v>13390.2919276</v>
      </c>
      <c r="AG34" s="35">
        <v>12183.84972000008</v>
      </c>
      <c r="AH34" s="35">
        <f t="shared" si="0"/>
        <v>647979.2919276</v>
      </c>
      <c r="AI34" s="35">
        <f t="shared" si="1"/>
        <v>623017.84972</v>
      </c>
      <c r="AJ34" s="35">
        <v>1226931</v>
      </c>
      <c r="AK34" s="35">
        <v>1272590</v>
      </c>
    </row>
    <row r="35" spans="1:37" ht="13.5" thickTop="1">
      <c r="A35" s="40" t="s">
        <v>29</v>
      </c>
      <c r="B35" s="41">
        <v>32354</v>
      </c>
      <c r="C35" s="42">
        <v>31956</v>
      </c>
      <c r="D35" s="41">
        <v>117529</v>
      </c>
      <c r="E35" s="42">
        <v>129671</v>
      </c>
      <c r="F35" s="41">
        <v>1141</v>
      </c>
      <c r="G35" s="42">
        <v>1199</v>
      </c>
      <c r="H35" s="41">
        <v>103169</v>
      </c>
      <c r="I35" s="42">
        <v>106879</v>
      </c>
      <c r="J35" s="41">
        <v>20527</v>
      </c>
      <c r="K35" s="42">
        <v>23501</v>
      </c>
      <c r="L35" s="41">
        <v>57445</v>
      </c>
      <c r="M35" s="42">
        <v>60293</v>
      </c>
      <c r="N35" s="41">
        <v>2095</v>
      </c>
      <c r="O35" s="42">
        <v>1318</v>
      </c>
      <c r="P35" s="41">
        <v>7491</v>
      </c>
      <c r="Q35" s="42">
        <v>8425</v>
      </c>
      <c r="R35" s="41">
        <v>12015</v>
      </c>
      <c r="S35" s="42">
        <v>13569</v>
      </c>
      <c r="T35" s="43">
        <v>274720</v>
      </c>
      <c r="U35" s="43">
        <v>293206</v>
      </c>
      <c r="V35" s="41">
        <v>353766</v>
      </c>
      <c r="W35" s="42">
        <v>376811</v>
      </c>
      <c r="X35" s="41">
        <v>1791</v>
      </c>
      <c r="Y35" s="42">
        <v>1579</v>
      </c>
      <c r="Z35" s="41">
        <v>65033</v>
      </c>
      <c r="AA35" s="42">
        <v>66641</v>
      </c>
      <c r="AB35" s="41">
        <v>68351</v>
      </c>
      <c r="AC35" s="42">
        <v>80791</v>
      </c>
      <c r="AD35" s="41">
        <v>3144909</v>
      </c>
      <c r="AE35" s="42">
        <v>3123185</v>
      </c>
      <c r="AF35" s="41">
        <f>SUM(AF9:AF34)</f>
        <v>150436.26571839975</v>
      </c>
      <c r="AG35" s="41">
        <f>SUM(AG9:AG34)</f>
        <v>137957.3582989988</v>
      </c>
      <c r="AH35" s="41">
        <f t="shared" si="0"/>
        <v>3295345.2657183995</v>
      </c>
      <c r="AI35" s="41">
        <f t="shared" si="1"/>
        <v>3261142.358298999</v>
      </c>
      <c r="AJ35" s="41">
        <v>7255653</v>
      </c>
      <c r="AK35" s="41">
        <v>7459128</v>
      </c>
    </row>
    <row r="36" spans="1:3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.75">
      <c r="A37" s="44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8"/>
      <c r="O37" s="18"/>
      <c r="P37" s="45"/>
      <c r="Q37" s="45"/>
      <c r="R37" s="18"/>
      <c r="S37" s="18"/>
      <c r="T37" s="18"/>
      <c r="U37" s="18"/>
      <c r="V37" s="18"/>
      <c r="W37" s="18"/>
      <c r="X37" s="45"/>
      <c r="Y37" s="45"/>
      <c r="Z37" s="18"/>
      <c r="AA37" s="45"/>
      <c r="AB37" s="45"/>
      <c r="AC37" s="18"/>
      <c r="AD37" s="46"/>
      <c r="AE37" s="18"/>
      <c r="AF37" s="18"/>
      <c r="AG37" s="18"/>
      <c r="AH37" s="18"/>
      <c r="AI37" s="18"/>
      <c r="AJ37" s="18"/>
      <c r="AK37" s="18"/>
    </row>
    <row r="38" spans="1:37" ht="12.75">
      <c r="A38" s="44" t="s">
        <v>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18"/>
      <c r="O38" s="18"/>
      <c r="P38" s="45"/>
      <c r="Q38" s="45"/>
      <c r="R38" s="18"/>
      <c r="S38" s="18"/>
      <c r="T38" s="18"/>
      <c r="U38" s="18"/>
      <c r="V38" s="18"/>
      <c r="W38" s="18"/>
      <c r="X38" s="45"/>
      <c r="Y38" s="45"/>
      <c r="Z38" s="18"/>
      <c r="AA38" s="45"/>
      <c r="AB38" s="45"/>
      <c r="AC38" s="18"/>
      <c r="AD38" s="46"/>
      <c r="AE38" s="18"/>
      <c r="AF38" s="18"/>
      <c r="AG38" s="18"/>
      <c r="AH38" s="18"/>
      <c r="AI38" s="18"/>
      <c r="AJ38" s="18"/>
      <c r="AK38" s="18"/>
    </row>
    <row r="39" spans="1:37" ht="12.75">
      <c r="A39" s="47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8"/>
      <c r="O39" s="18"/>
      <c r="P39" s="4"/>
      <c r="Q39" s="4"/>
      <c r="R39" s="18"/>
      <c r="S39" s="18"/>
      <c r="T39" s="18"/>
      <c r="U39" s="18"/>
      <c r="V39" s="18"/>
      <c r="W39" s="18"/>
      <c r="X39" s="4"/>
      <c r="Y39" s="4"/>
      <c r="Z39" s="18"/>
      <c r="AA39" s="4"/>
      <c r="AB39" s="4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2.75">
      <c r="A40" s="47" t="s">
        <v>31</v>
      </c>
      <c r="B40" s="18"/>
      <c r="C40" s="18"/>
      <c r="D40" s="18"/>
      <c r="E40" s="18"/>
      <c r="F40" s="18"/>
      <c r="G40" s="18"/>
      <c r="H40" s="18"/>
      <c r="I40" s="18"/>
      <c r="J40" s="48"/>
      <c r="K40" s="48"/>
      <c r="L40" s="48"/>
      <c r="M40" s="48"/>
      <c r="N40" s="18"/>
      <c r="O40" s="18"/>
      <c r="P40" s="48"/>
      <c r="Q40" s="48"/>
      <c r="R40" s="48"/>
      <c r="S40" s="18"/>
      <c r="T40" s="18"/>
      <c r="U40" s="18"/>
      <c r="V40" s="18"/>
      <c r="W40" s="18"/>
      <c r="X40" s="18"/>
      <c r="Y40" s="4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2" spans="2:25" ht="12.75">
      <c r="B42" s="5"/>
      <c r="C42" s="6"/>
      <c r="D42" s="6"/>
      <c r="E42" s="7"/>
      <c r="F42" s="7"/>
      <c r="G42" s="6"/>
      <c r="H42" s="6"/>
      <c r="I42" s="6"/>
      <c r="J42" s="6"/>
      <c r="K42" s="6"/>
      <c r="L42" s="6"/>
      <c r="X42" s="6"/>
      <c r="Y42" s="6"/>
    </row>
  </sheetData>
  <mergeCells count="20">
    <mergeCell ref="X7:Y7"/>
    <mergeCell ref="AH7:AI7"/>
    <mergeCell ref="AJ7:AK7"/>
    <mergeCell ref="Z7:AA7"/>
    <mergeCell ref="AB7:AC7"/>
    <mergeCell ref="AD7:AE7"/>
    <mergeCell ref="AF7:AG7"/>
    <mergeCell ref="P7:Q7"/>
    <mergeCell ref="R7:S7"/>
    <mergeCell ref="N7:O7"/>
    <mergeCell ref="V7:W7"/>
    <mergeCell ref="T7:U7"/>
    <mergeCell ref="B4:L4"/>
    <mergeCell ref="B5:L5"/>
    <mergeCell ref="B7:C7"/>
    <mergeCell ref="D7:E7"/>
    <mergeCell ref="F7:G7"/>
    <mergeCell ref="H7:I7"/>
    <mergeCell ref="J7:K7"/>
    <mergeCell ref="L7:M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idheap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</dc:creator>
  <cp:keywords/>
  <dc:description/>
  <cp:lastModifiedBy>Koller</cp:lastModifiedBy>
  <dcterms:created xsi:type="dcterms:W3CDTF">2008-04-22T15:16:05Z</dcterms:created>
  <dcterms:modified xsi:type="dcterms:W3CDTF">2008-04-22T15:17:16Z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