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35" windowWidth="15480" windowHeight="11640" activeTab="0"/>
  </bookViews>
  <sheets>
    <sheet name="Vs311" sheetId="1" r:id="rId1"/>
  </sheets>
  <definedNames>
    <definedName name="_xlnm.Print_Titles" localSheetId="0">'Vs311'!$7:$10</definedName>
    <definedName name="_xlnm.Print_Area" localSheetId="0">'Vs311'!$A$1:$I$174</definedName>
  </definedNames>
  <calcPr fullCalcOnLoad="1"/>
</workbook>
</file>

<file path=xl/sharedStrings.xml><?xml version="1.0" encoding="utf-8"?>
<sst xmlns="http://schemas.openxmlformats.org/spreadsheetml/2006/main" count="184" uniqueCount="178">
  <si>
    <t>Stadt</t>
  </si>
  <si>
    <t>Ville</t>
  </si>
  <si>
    <t>Aarau</t>
  </si>
  <si>
    <t>Adliswil</t>
  </si>
  <si>
    <t>Aesch BL</t>
  </si>
  <si>
    <t>Affoltern a.A.</t>
  </si>
  <si>
    <t>Allschwil</t>
  </si>
  <si>
    <t>Altdorf UR</t>
  </si>
  <si>
    <t>Altstätten</t>
  </si>
  <si>
    <t>Amriswil</t>
  </si>
  <si>
    <t>Appenzell</t>
  </si>
  <si>
    <t>Arbon</t>
  </si>
  <si>
    <t>Arosa</t>
  </si>
  <si>
    <t>Baar</t>
  </si>
  <si>
    <t>Baden</t>
  </si>
  <si>
    <t>Basel</t>
  </si>
  <si>
    <t>Bellinzona</t>
  </si>
  <si>
    <t>Bern</t>
  </si>
  <si>
    <t>Biel</t>
  </si>
  <si>
    <t>Binningen</t>
  </si>
  <si>
    <t>Birsfelden</t>
  </si>
  <si>
    <t>Brig-Glis</t>
  </si>
  <si>
    <t>Buchs SG</t>
  </si>
  <si>
    <t>Bülach</t>
  </si>
  <si>
    <t>Bulle</t>
  </si>
  <si>
    <t>Burgdorf</t>
  </si>
  <si>
    <t>Carouge GE</t>
  </si>
  <si>
    <t>Cham</t>
  </si>
  <si>
    <t>Chaux-de-Fonds, La</t>
  </si>
  <si>
    <t>Chiasso</t>
  </si>
  <si>
    <t>Chur</t>
  </si>
  <si>
    <t>Davos</t>
  </si>
  <si>
    <t>Delémont</t>
  </si>
  <si>
    <t>Dietikon</t>
  </si>
  <si>
    <t>Dübendorf</t>
  </si>
  <si>
    <t>Ebikon</t>
  </si>
  <si>
    <t>Ecublens VD</t>
  </si>
  <si>
    <t>Einsiedeln</t>
  </si>
  <si>
    <t>Emmen</t>
  </si>
  <si>
    <t>Frauenfeld</t>
  </si>
  <si>
    <t>Freienbach</t>
  </si>
  <si>
    <t>Fribourg</t>
  </si>
  <si>
    <t>Genève</t>
  </si>
  <si>
    <t>Glarus</t>
  </si>
  <si>
    <t>Gossau SG</t>
  </si>
  <si>
    <t>Grenchen</t>
  </si>
  <si>
    <t>Herisau</t>
  </si>
  <si>
    <t>Horgen</t>
  </si>
  <si>
    <t>Horw</t>
  </si>
  <si>
    <t>Illnau-Effretikon</t>
  </si>
  <si>
    <t>Ittigen</t>
  </si>
  <si>
    <t>Jona</t>
  </si>
  <si>
    <t>Kloten</t>
  </si>
  <si>
    <t>Köniz</t>
  </si>
  <si>
    <t>Kreuzlingen</t>
  </si>
  <si>
    <t>Kriens</t>
  </si>
  <si>
    <t>Küsnacht ZH</t>
  </si>
  <si>
    <t>Küssnacht A.R.</t>
  </si>
  <si>
    <t>Lancy</t>
  </si>
  <si>
    <t>Langenthal</t>
  </si>
  <si>
    <t>Lausanne</t>
  </si>
  <si>
    <t>Lenzburg</t>
  </si>
  <si>
    <t>Liestal</t>
  </si>
  <si>
    <t>Littau</t>
  </si>
  <si>
    <t>Locarno</t>
  </si>
  <si>
    <t>Locle, Le</t>
  </si>
  <si>
    <t>Luzern</t>
  </si>
  <si>
    <t>Lyss</t>
  </si>
  <si>
    <t>Martigny</t>
  </si>
  <si>
    <t>Meilen</t>
  </si>
  <si>
    <t>Meyrin</t>
  </si>
  <si>
    <t>Monthey</t>
  </si>
  <si>
    <t>Montreux</t>
  </si>
  <si>
    <t>Morges</t>
  </si>
  <si>
    <t>Moutier</t>
  </si>
  <si>
    <t>Münchenstein</t>
  </si>
  <si>
    <t>Münsingen</t>
  </si>
  <si>
    <t>Muri BE</t>
  </si>
  <si>
    <t>Murten</t>
  </si>
  <si>
    <t>Muttenz</t>
  </si>
  <si>
    <t>Neuchâtel</t>
  </si>
  <si>
    <t>Neuhausen</t>
  </si>
  <si>
    <t>Neuveville, La</t>
  </si>
  <si>
    <t>Nidau</t>
  </si>
  <si>
    <t>Nyon</t>
  </si>
  <si>
    <t>Oftringen</t>
  </si>
  <si>
    <t>Olten</t>
  </si>
  <si>
    <t>Onex</t>
  </si>
  <si>
    <t>Opfikon</t>
  </si>
  <si>
    <t>Ostermundigen</t>
  </si>
  <si>
    <t>Payerne</t>
  </si>
  <si>
    <t>Peseux</t>
  </si>
  <si>
    <t>Pratteln</t>
  </si>
  <si>
    <t>Prilly</t>
  </si>
  <si>
    <t>Pully</t>
  </si>
  <si>
    <t>Rapperswil SG</t>
  </si>
  <si>
    <t>Regensdorf</t>
  </si>
  <si>
    <t>Reinach BL</t>
  </si>
  <si>
    <t>Renens VD</t>
  </si>
  <si>
    <t>Rheinfelden</t>
  </si>
  <si>
    <t>Richterswil</t>
  </si>
  <si>
    <t>Riehen</t>
  </si>
  <si>
    <t>Romanshorn</t>
  </si>
  <si>
    <t>Rorschach</t>
  </si>
  <si>
    <t>Rüti ZH</t>
  </si>
  <si>
    <t>Schaffhausen</t>
  </si>
  <si>
    <t>Schlieren</t>
  </si>
  <si>
    <t>Schwyz</t>
  </si>
  <si>
    <t>Sierre</t>
  </si>
  <si>
    <t>Sion</t>
  </si>
  <si>
    <t>Solothurn</t>
  </si>
  <si>
    <t>Spiez</t>
  </si>
  <si>
    <t>St. Gallen</t>
  </si>
  <si>
    <t>St. Moritz</t>
  </si>
  <si>
    <t>Stäfa</t>
  </si>
  <si>
    <t>Stans</t>
  </si>
  <si>
    <t>Steffisburg</t>
  </si>
  <si>
    <t>Sursee</t>
  </si>
  <si>
    <t>Thalwil</t>
  </si>
  <si>
    <t>Thônex</t>
  </si>
  <si>
    <t>Thun</t>
  </si>
  <si>
    <t>Tour-de-Peilz, La</t>
  </si>
  <si>
    <t>Uster</t>
  </si>
  <si>
    <t>Uzwil</t>
  </si>
  <si>
    <t>Vernier</t>
  </si>
  <si>
    <t>Versoix</t>
  </si>
  <si>
    <t>Vevey</t>
  </si>
  <si>
    <t>Volketswil</t>
  </si>
  <si>
    <t>Wädenswil</t>
  </si>
  <si>
    <t>Wallisellen</t>
  </si>
  <si>
    <t>Wettingen</t>
  </si>
  <si>
    <t>Wetzikon ZH</t>
  </si>
  <si>
    <t>Wil SG</t>
  </si>
  <si>
    <t>Winterthur</t>
  </si>
  <si>
    <t>Wohlen AG</t>
  </si>
  <si>
    <t>Worb</t>
  </si>
  <si>
    <t>Yverdon-les-Bains</t>
  </si>
  <si>
    <t>Zofingen</t>
  </si>
  <si>
    <t>Zollikon</t>
  </si>
  <si>
    <t>Zug</t>
  </si>
  <si>
    <t>Zürich</t>
  </si>
  <si>
    <t>plein temps</t>
  </si>
  <si>
    <t>temps partiel</t>
  </si>
  <si>
    <t>Vollzeit</t>
  </si>
  <si>
    <t>Teilzeit</t>
  </si>
  <si>
    <t>-</t>
  </si>
  <si>
    <t>Vs3.11</t>
  </si>
  <si>
    <t>2001</t>
  </si>
  <si>
    <t>2005</t>
  </si>
  <si>
    <r>
      <t>Öffentliche Verwaltung /Administration publique</t>
    </r>
    <r>
      <rPr>
        <sz val="9"/>
        <color indexed="9"/>
        <rFont val="Tahoma"/>
        <family val="2"/>
      </rPr>
      <t xml:space="preserve"> (NOGA=75)</t>
    </r>
  </si>
  <si>
    <r>
      <t xml:space="preserve">Source: </t>
    </r>
    <r>
      <rPr>
        <sz val="9"/>
        <color indexed="55"/>
        <rFont val="Tahoma"/>
        <family val="2"/>
      </rPr>
      <t xml:space="preserve">Statistiques des villes suisses 2003, éd. par l'Union des villes suisses, Berne, 2003, T_4.3.
Recensement fédéral des entreprises 2001, 2005. Calcul EPT: Cf. Recensement des entreprises 2005. Bases et méthodes, OFS 2007, p. 34.
</t>
    </r>
  </si>
  <si>
    <r>
      <t xml:space="preserve">Total VZS </t>
    </r>
    <r>
      <rPr>
        <vertAlign val="superscript"/>
        <sz val="9"/>
        <color indexed="23"/>
        <rFont val="Tahoma"/>
        <family val="2"/>
      </rPr>
      <t>2)</t>
    </r>
  </si>
  <si>
    <r>
      <t xml:space="preserve">Total EPT </t>
    </r>
    <r>
      <rPr>
        <vertAlign val="superscript"/>
        <sz val="9"/>
        <color indexed="23"/>
        <rFont val="Tahoma"/>
        <family val="2"/>
      </rPr>
      <t>2)</t>
    </r>
  </si>
  <si>
    <r>
      <t xml:space="preserve">Total VZS </t>
    </r>
    <r>
      <rPr>
        <vertAlign val="superscript"/>
        <sz val="9"/>
        <color indexed="23"/>
        <rFont val="Tahoma"/>
        <family val="2"/>
      </rPr>
      <t>4)</t>
    </r>
  </si>
  <si>
    <r>
      <t xml:space="preserve">Total EPT </t>
    </r>
    <r>
      <rPr>
        <vertAlign val="superscript"/>
        <sz val="9"/>
        <color indexed="23"/>
        <rFont val="Tahoma"/>
        <family val="2"/>
      </rPr>
      <t>4)</t>
    </r>
  </si>
  <si>
    <r>
      <t>1)</t>
    </r>
    <r>
      <rPr>
        <sz val="9"/>
        <color indexed="55"/>
        <rFont val="Tahoma"/>
        <family val="2"/>
      </rPr>
      <t xml:space="preserve"> Teilzeit 2001: N multipliziert mit 0.5331205</t>
    </r>
  </si>
  <si>
    <r>
      <t>1)</t>
    </r>
    <r>
      <rPr>
        <sz val="9"/>
        <color indexed="55"/>
        <rFont val="Tahoma"/>
        <family val="2"/>
      </rPr>
      <t xml:space="preserve"> Temps partiel 2001 multiplié par 0.5331205</t>
    </r>
  </si>
  <si>
    <r>
      <t>3)</t>
    </r>
    <r>
      <rPr>
        <sz val="9"/>
        <color indexed="55"/>
        <rFont val="Tahoma"/>
        <family val="2"/>
      </rPr>
      <t xml:space="preserve"> Teilzeit 2005: N multipliziert mit 0.5525955</t>
    </r>
  </si>
  <si>
    <r>
      <t>3)</t>
    </r>
    <r>
      <rPr>
        <sz val="9"/>
        <color indexed="55"/>
        <rFont val="Tahoma"/>
        <family val="2"/>
      </rPr>
      <t xml:space="preserve"> Temps partiel 2005 multiplié par 0.5525955</t>
    </r>
  </si>
  <si>
    <r>
      <t>4)</t>
    </r>
    <r>
      <rPr>
        <sz val="9"/>
        <color indexed="55"/>
        <rFont val="Tahoma"/>
        <family val="2"/>
      </rPr>
      <t xml:space="preserve"> Total 2005: Vollzeit + 4)Teilzeit * 0.5525955</t>
    </r>
  </si>
  <si>
    <r>
      <t>4)</t>
    </r>
    <r>
      <rPr>
        <sz val="9"/>
        <color indexed="55"/>
        <rFont val="Tahoma"/>
        <family val="2"/>
      </rPr>
      <t xml:space="preserve"> Total 2005: plein temps + temps partiel * 0.5525955</t>
    </r>
  </si>
  <si>
    <t xml:space="preserve">http://www.badac.ch, © 2002 IDHEAP, update: 16.05.2007 </t>
  </si>
  <si>
    <r>
      <t>Lugano</t>
    </r>
    <r>
      <rPr>
        <vertAlign val="superscript"/>
        <sz val="9"/>
        <rFont val="Tahoma"/>
        <family val="2"/>
      </rPr>
      <t>5)</t>
    </r>
  </si>
  <si>
    <r>
      <t>5)</t>
    </r>
    <r>
      <rPr>
        <sz val="9"/>
        <color indexed="55"/>
        <rFont val="Tahoma"/>
        <family val="2"/>
      </rPr>
      <t xml:space="preserve"> Fusion der Gemeinden Lugano, Davesco-Soragno, Pambio-Noranco, Cureggia, Breganzona, Gandria, Pazzallo, Pregassona, Viganello seit 2004</t>
    </r>
  </si>
  <si>
    <r>
      <t>5)</t>
    </r>
    <r>
      <rPr>
        <vertAlign val="superscript"/>
        <sz val="9"/>
        <color indexed="55"/>
        <rFont val="Tahoma"/>
        <family val="2"/>
      </rPr>
      <t xml:space="preserve"> </t>
    </r>
    <r>
      <rPr>
        <sz val="9"/>
        <color indexed="55"/>
        <rFont val="Tahoma"/>
        <family val="2"/>
      </rPr>
      <t>Fusion des communes de Lugano, Davesco-Soragno, Pambio-Noranco, Cureggia, Breganzona, Gandria, Pazzallo, Pregassona, Viganello en 2004</t>
    </r>
  </si>
  <si>
    <r>
      <t xml:space="preserve">Quelle: </t>
    </r>
    <r>
      <rPr>
        <sz val="9"/>
        <color indexed="55"/>
        <rFont val="Tahoma"/>
        <family val="2"/>
      </rPr>
      <t>Statistik der Schweizer Städte 2003, 2007 hrsg. vom Schweizerischen Städteverband, Bern, 2003, 2007 T_4.3
Eidgenössische Betriebszählung 2001, 2005; Grundlagen und Methoden, BFS 2007, S.34</t>
    </r>
  </si>
  <si>
    <r>
      <t>2)</t>
    </r>
    <r>
      <rPr>
        <sz val="9"/>
        <color indexed="55"/>
        <rFont val="Tahoma"/>
        <family val="2"/>
      </rPr>
      <t xml:space="preserve"> Total 2001: Vollzeit + Teilzeit *  0.5525955</t>
    </r>
  </si>
  <si>
    <r>
      <t>2)</t>
    </r>
    <r>
      <rPr>
        <sz val="9"/>
        <color indexed="55"/>
        <rFont val="Tahoma"/>
        <family val="2"/>
      </rPr>
      <t xml:space="preserve"> Total 2001: plein temps + temps partiel *  0.5525955</t>
    </r>
  </si>
  <si>
    <r>
      <t>temps partiel pondéré</t>
    </r>
    <r>
      <rPr>
        <vertAlign val="superscript"/>
        <sz val="9"/>
        <rFont val="Tahoma"/>
        <family val="2"/>
      </rPr>
      <t xml:space="preserve"> </t>
    </r>
    <r>
      <rPr>
        <vertAlign val="superscript"/>
        <sz val="9"/>
        <color indexed="23"/>
        <rFont val="Tahoma"/>
        <family val="2"/>
      </rPr>
      <t>1)</t>
    </r>
  </si>
  <si>
    <r>
      <t>Teilzeit gewichtet</t>
    </r>
    <r>
      <rPr>
        <vertAlign val="superscript"/>
        <sz val="9"/>
        <color indexed="23"/>
        <rFont val="Tahoma"/>
        <family val="2"/>
      </rPr>
      <t>1)</t>
    </r>
  </si>
  <si>
    <r>
      <t>temps partiel pondéré</t>
    </r>
    <r>
      <rPr>
        <vertAlign val="superscript"/>
        <sz val="9"/>
        <rFont val="Tahoma"/>
        <family val="2"/>
      </rPr>
      <t xml:space="preserve"> </t>
    </r>
    <r>
      <rPr>
        <vertAlign val="superscript"/>
        <sz val="9"/>
        <color indexed="23"/>
        <rFont val="Tahoma"/>
        <family val="2"/>
      </rPr>
      <t>3)</t>
    </r>
  </si>
  <si>
    <r>
      <t>Teilzeit gewichtet</t>
    </r>
    <r>
      <rPr>
        <sz val="9"/>
        <color indexed="23"/>
        <rFont val="Tahoma"/>
        <family val="2"/>
      </rPr>
      <t xml:space="preserve"> </t>
    </r>
    <r>
      <rPr>
        <vertAlign val="superscript"/>
        <sz val="9"/>
        <color indexed="23"/>
        <rFont val="Tahoma"/>
        <family val="2"/>
      </rPr>
      <t>3)</t>
    </r>
  </si>
  <si>
    <r>
      <t>Personnes occupées à plein temps, à temps partiel et en équivalent plein temps</t>
    </r>
    <r>
      <rPr>
        <sz val="9"/>
        <color indexed="9"/>
        <rFont val="Tahoma"/>
        <family val="2"/>
      </rPr>
      <t xml:space="preserve"> (EPT)* </t>
    </r>
    <r>
      <rPr>
        <b/>
        <sz val="9"/>
        <color indexed="9"/>
        <rFont val="Tahoma"/>
        <family val="2"/>
      </rPr>
      <t>dans l'administration publique** 2001,  2005</t>
    </r>
  </si>
  <si>
    <r>
      <t>Voll- und Teilzeitbeschäftigte sowie Vollzeitsaequivalent</t>
    </r>
    <r>
      <rPr>
        <sz val="9"/>
        <color indexed="9"/>
        <rFont val="Tahoma"/>
        <family val="2"/>
      </rPr>
      <t xml:space="preserve"> (VZS)* </t>
    </r>
    <r>
      <rPr>
        <b/>
        <sz val="9"/>
        <color indexed="9"/>
        <rFont val="Tahoma"/>
        <family val="2"/>
      </rPr>
      <t xml:space="preserve">in der öffentlichen Verwaltung** 2001, 2005 </t>
    </r>
  </si>
  <si>
    <t>** Schätzung der mittleren Beschäftigungsgrade: Teilzeit 1 (50-90%) und Teilzeit 2 (-50%) (L : Öffentliche Verwaltung) gemäss SAKE</t>
  </si>
  <si>
    <r>
      <t xml:space="preserve">** </t>
    </r>
    <r>
      <rPr>
        <sz val="9"/>
        <color indexed="55"/>
        <rFont val="Tahoma"/>
        <family val="2"/>
      </rPr>
      <t xml:space="preserve">Estimation du taux d'occupation moyen : Temps partiel 1 (50-90%) et temps partiel 2 (-50%) (L : Administration publique) sur la base de l'ESPA </t>
    </r>
  </si>
  <si>
    <r>
      <t xml:space="preserve">* </t>
    </r>
    <r>
      <rPr>
        <sz val="9"/>
        <color indexed="55"/>
        <rFont val="Tahoma"/>
        <family val="2"/>
      </rPr>
      <t>Administration publique: Administration générale, sociale et économique; justice et police; sécurité sociale obligatoire.</t>
    </r>
  </si>
  <si>
    <t>* Öffentliche Verwaltung: Öffentliche Verwaltung, Justiz u. Polizei, Sozialversicherungen.</t>
  </si>
</sst>
</file>

<file path=xl/styles.xml><?xml version="1.0" encoding="utf-8"?>
<styleSheet xmlns="http://schemas.openxmlformats.org/spreadsheetml/2006/main">
  <numFmts count="4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\ \ 0;;;\ \ @"/>
    <numFmt numFmtId="187" formatCode="\ 0;;;\ @"/>
    <numFmt numFmtId="188" formatCode="#,###,##0__;\-#,###,##0__;\-__;@__\ "/>
    <numFmt numFmtId="189" formatCode="General_)"/>
    <numFmt numFmtId="190" formatCode="0.0%"/>
    <numFmt numFmtId="191" formatCode="#,###,##0__;\-#,###,##0__;0__;@__"/>
    <numFmt numFmtId="192" formatCode="#,###,##0.0__;\-#,###,##0.0__;0.0__;@__"/>
    <numFmt numFmtId="193" formatCode=";;;_W@"/>
    <numFmt numFmtId="194" formatCode="0&quot;  &quot;"/>
    <numFmt numFmtId="195" formatCode="#,###,##0.0__;\-#,###,##0.0__;0__;@__"/>
    <numFmt numFmtId="196" formatCode="&quot;Vrai&quot;;&quot;Vrai&quot;;&quot;Faux&quot;"/>
    <numFmt numFmtId="197" formatCode="&quot;Actif&quot;;&quot;Actif&quot;;&quot;Inactif&quot;"/>
    <numFmt numFmtId="198" formatCode="#,##0.0"/>
  </numFmts>
  <fonts count="16">
    <font>
      <sz val="9"/>
      <name val="Tahoma"/>
      <family val="0"/>
    </font>
    <font>
      <b/>
      <sz val="9"/>
      <color indexed="9"/>
      <name val="Tahoma"/>
      <family val="2"/>
    </font>
    <font>
      <sz val="8.5"/>
      <name val="Helvetica"/>
      <family val="0"/>
    </font>
    <font>
      <b/>
      <sz val="9"/>
      <name val="Tahoma"/>
      <family val="2"/>
    </font>
    <font>
      <b/>
      <sz val="9"/>
      <color indexed="60"/>
      <name val="Tahoma"/>
      <family val="2"/>
    </font>
    <font>
      <u val="single"/>
      <sz val="9"/>
      <color indexed="12"/>
      <name val="Tahoma"/>
      <family val="0"/>
    </font>
    <font>
      <u val="single"/>
      <sz val="10"/>
      <color indexed="36"/>
      <name val="Tahoma"/>
      <family val="0"/>
    </font>
    <font>
      <i/>
      <sz val="9"/>
      <color indexed="55"/>
      <name val="Tahoma"/>
      <family val="2"/>
    </font>
    <font>
      <sz val="9"/>
      <color indexed="55"/>
      <name val="Tahoma"/>
      <family val="2"/>
    </font>
    <font>
      <sz val="8"/>
      <color indexed="55"/>
      <name val="Tahoma"/>
      <family val="0"/>
    </font>
    <font>
      <vertAlign val="superscript"/>
      <sz val="9"/>
      <name val="Tahoma"/>
      <family val="2"/>
    </font>
    <font>
      <sz val="9"/>
      <color indexed="9"/>
      <name val="Tahoma"/>
      <family val="2"/>
    </font>
    <font>
      <vertAlign val="superscript"/>
      <sz val="9"/>
      <color indexed="55"/>
      <name val="Tahoma"/>
      <family val="2"/>
    </font>
    <font>
      <vertAlign val="superscript"/>
      <sz val="9"/>
      <color indexed="23"/>
      <name val="Tahoma"/>
      <family val="2"/>
    </font>
    <font>
      <sz val="9"/>
      <color indexed="23"/>
      <name val="Tahoma"/>
      <family val="2"/>
    </font>
    <font>
      <i/>
      <sz val="9"/>
      <color indexed="22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</cellStyleXfs>
  <cellXfs count="5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22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left"/>
    </xf>
    <xf numFmtId="188" fontId="0" fillId="0" borderId="0" xfId="22" applyNumberFormat="1" applyFont="1" applyFill="1" applyBorder="1" applyAlignment="1">
      <alignment/>
      <protection/>
    </xf>
    <xf numFmtId="0" fontId="0" fillId="0" borderId="0" xfId="0" applyNumberFormat="1" applyFont="1" applyFill="1" applyBorder="1" applyAlignment="1">
      <alignment/>
    </xf>
    <xf numFmtId="0" fontId="0" fillId="0" borderId="0" xfId="22" applyNumberFormat="1" applyFont="1" applyFill="1" applyBorder="1" applyAlignment="1">
      <alignment horizontal="left"/>
      <protection/>
    </xf>
    <xf numFmtId="0" fontId="3" fillId="0" borderId="0" xfId="22" applyNumberFormat="1" applyFont="1" applyFill="1" applyBorder="1" applyAlignment="1">
      <alignment/>
      <protection/>
    </xf>
    <xf numFmtId="0" fontId="3" fillId="2" borderId="0" xfId="22" applyNumberFormat="1" applyFont="1" applyFill="1" applyBorder="1" applyAlignment="1">
      <alignment/>
      <protection/>
    </xf>
    <xf numFmtId="0" fontId="4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187" fontId="0" fillId="0" borderId="0" xfId="0" applyNumberFormat="1" applyFont="1" applyFill="1" applyBorder="1" applyAlignment="1">
      <alignment horizontal="left"/>
    </xf>
    <xf numFmtId="3" fontId="0" fillId="0" borderId="0" xfId="22" applyNumberFormat="1" applyFont="1" applyFill="1" applyBorder="1" applyAlignment="1">
      <alignment/>
      <protection/>
    </xf>
    <xf numFmtId="0" fontId="0" fillId="0" borderId="1" xfId="22" applyNumberFormat="1" applyFont="1" applyFill="1" applyBorder="1" applyAlignment="1">
      <alignment horizontal="left"/>
      <protection/>
    </xf>
    <xf numFmtId="0" fontId="0" fillId="0" borderId="1" xfId="22" applyFont="1" applyFill="1" applyBorder="1" applyAlignment="1">
      <alignment horizontal="left"/>
      <protection/>
    </xf>
    <xf numFmtId="0" fontId="0" fillId="0" borderId="1" xfId="0" applyFont="1" applyFill="1" applyBorder="1" applyAlignment="1">
      <alignment/>
    </xf>
    <xf numFmtId="0" fontId="0" fillId="2" borderId="0" xfId="22" applyNumberFormat="1" applyFont="1" applyFill="1" applyBorder="1" applyAlignment="1">
      <alignment horizontal="left"/>
      <protection/>
    </xf>
    <xf numFmtId="0" fontId="0" fillId="2" borderId="0" xfId="0" applyNumberFormat="1" applyFont="1" applyFill="1" applyBorder="1" applyAlignment="1">
      <alignment horizontal="left"/>
    </xf>
    <xf numFmtId="0" fontId="1" fillId="0" borderId="2" xfId="22" applyNumberFormat="1" applyFont="1" applyFill="1" applyBorder="1" applyAlignment="1">
      <alignment horizontal="left"/>
      <protection/>
    </xf>
    <xf numFmtId="0" fontId="9" fillId="0" borderId="0" xfId="0" applyFont="1" applyAlignment="1">
      <alignment/>
    </xf>
    <xf numFmtId="0" fontId="1" fillId="0" borderId="1" xfId="22" applyNumberFormat="1" applyFont="1" applyFill="1" applyBorder="1" applyAlignment="1">
      <alignment horizontal="left"/>
      <protection/>
    </xf>
    <xf numFmtId="3" fontId="0" fillId="0" borderId="3" xfId="22" applyNumberFormat="1" applyFont="1" applyFill="1" applyBorder="1" applyAlignment="1">
      <alignment/>
      <protection/>
    </xf>
    <xf numFmtId="3" fontId="0" fillId="2" borderId="3" xfId="22" applyNumberFormat="1" applyFont="1" applyFill="1" applyBorder="1" applyAlignment="1">
      <alignment/>
      <protection/>
    </xf>
    <xf numFmtId="20" fontId="0" fillId="2" borderId="4" xfId="19" applyNumberFormat="1" applyFont="1" applyFill="1" applyBorder="1" applyAlignment="1">
      <alignment horizontal="right"/>
    </xf>
    <xf numFmtId="20" fontId="0" fillId="2" borderId="5" xfId="19" applyNumberFormat="1" applyFont="1" applyFill="1" applyBorder="1" applyAlignment="1">
      <alignment horizontal="right"/>
    </xf>
    <xf numFmtId="3" fontId="0" fillId="0" borderId="5" xfId="22" applyNumberFormat="1" applyFont="1" applyFill="1" applyBorder="1" applyAlignment="1">
      <alignment/>
      <protection/>
    </xf>
    <xf numFmtId="3" fontId="0" fillId="2" borderId="5" xfId="22" applyNumberFormat="1" applyFont="1" applyFill="1" applyBorder="1" applyAlignment="1">
      <alignment/>
      <protection/>
    </xf>
    <xf numFmtId="3" fontId="0" fillId="0" borderId="5" xfId="22" applyNumberFormat="1" applyFont="1" applyFill="1" applyBorder="1" applyAlignment="1">
      <alignment horizontal="right"/>
      <protection/>
    </xf>
    <xf numFmtId="0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 horizontal="left" wrapText="1"/>
    </xf>
    <xf numFmtId="20" fontId="0" fillId="2" borderId="0" xfId="19" applyNumberFormat="1" applyFont="1" applyFill="1" applyBorder="1" applyAlignment="1">
      <alignment horizontal="right"/>
    </xf>
    <xf numFmtId="3" fontId="0" fillId="2" borderId="0" xfId="22" applyNumberFormat="1" applyFont="1" applyFill="1" applyBorder="1" applyAlignment="1">
      <alignment/>
      <protection/>
    </xf>
    <xf numFmtId="0" fontId="12" fillId="0" borderId="0" xfId="0" applyNumberFormat="1" applyFont="1" applyFill="1" applyBorder="1" applyAlignment="1">
      <alignment/>
    </xf>
    <xf numFmtId="0" fontId="15" fillId="0" borderId="0" xfId="0" applyFont="1" applyAlignment="1">
      <alignment horizontal="left" wrapText="1"/>
    </xf>
    <xf numFmtId="0" fontId="0" fillId="0" borderId="0" xfId="0" applyAlignment="1">
      <alignment/>
    </xf>
    <xf numFmtId="0" fontId="15" fillId="0" borderId="0" xfId="0" applyFont="1" applyAlignment="1">
      <alignment horizontal="left" wrapText="1"/>
    </xf>
    <xf numFmtId="0" fontId="0" fillId="0" borderId="0" xfId="0" applyAlignment="1">
      <alignment/>
    </xf>
    <xf numFmtId="0" fontId="1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20" fontId="1" fillId="3" borderId="0" xfId="19" applyNumberFormat="1" applyFont="1" applyFill="1" applyBorder="1" applyAlignment="1" quotePrefix="1">
      <alignment horizontal="right"/>
    </xf>
    <xf numFmtId="0" fontId="0" fillId="0" borderId="0" xfId="0" applyAlignment="1">
      <alignment horizontal="right"/>
    </xf>
    <xf numFmtId="2" fontId="1" fillId="4" borderId="0" xfId="22" applyNumberFormat="1" applyFont="1" applyFill="1" applyBorder="1" applyAlignment="1">
      <alignment horizontal="left" vertical="center" wrapText="1" shrinkToFit="1"/>
      <protection/>
    </xf>
    <xf numFmtId="49" fontId="1" fillId="4" borderId="6" xfId="0" applyNumberFormat="1" applyFont="1" applyFill="1" applyBorder="1" applyAlignment="1">
      <alignment horizontal="left" vertical="center" wrapText="1" shrinkToFit="1"/>
    </xf>
    <xf numFmtId="0" fontId="0" fillId="0" borderId="6" xfId="0" applyBorder="1" applyAlignment="1">
      <alignment/>
    </xf>
    <xf numFmtId="0" fontId="7" fillId="0" borderId="0" xfId="0" applyFont="1" applyAlignment="1">
      <alignment horizontal="left" wrapText="1"/>
    </xf>
    <xf numFmtId="0" fontId="1" fillId="3" borderId="4" xfId="22" applyNumberFormat="1" applyFont="1" applyFill="1" applyBorder="1" applyAlignment="1">
      <alignment/>
      <protection/>
    </xf>
    <xf numFmtId="20" fontId="1" fillId="3" borderId="4" xfId="19" applyNumberFormat="1" applyFont="1" applyFill="1" applyBorder="1" applyAlignment="1" quotePrefix="1">
      <alignment horizontal="right"/>
    </xf>
    <xf numFmtId="0" fontId="0" fillId="0" borderId="0" xfId="0" applyBorder="1" applyAlignment="1">
      <alignment horizontal="righ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  <cellStyle name="Standard_Tabelle7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://www.badac.ch/DE/news/definition.html" TargetMode="External" /><Relationship Id="rId4" Type="http://schemas.openxmlformats.org/officeDocument/2006/relationships/hyperlink" Target="http://www.badac.ch/DE/news/definitio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390525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390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390525</xdr:colOff>
      <xdr:row>1</xdr:row>
      <xdr:rowOff>9525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390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390525</xdr:colOff>
      <xdr:row>1</xdr:row>
      <xdr:rowOff>9525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390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123825</xdr:colOff>
      <xdr:row>0</xdr:row>
      <xdr:rowOff>133350</xdr:rowOff>
    </xdr:to>
    <xdr:pic>
      <xdr:nvPicPr>
        <xdr:cNvPr id="4" name="Picture 9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4"/>
  <sheetViews>
    <sheetView showGridLines="0"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G19" sqref="G19"/>
    </sheetView>
  </sheetViews>
  <sheetFormatPr defaultColWidth="11.421875" defaultRowHeight="12" customHeight="1"/>
  <cols>
    <col min="1" max="1" width="19.00390625" style="5" bestFit="1" customWidth="1"/>
    <col min="2" max="3" width="16.28125" style="1" customWidth="1"/>
    <col min="4" max="4" width="19.8515625" style="1" bestFit="1" customWidth="1"/>
    <col min="5" max="7" width="16.28125" style="1" customWidth="1"/>
    <col min="8" max="8" width="19.8515625" style="1" bestFit="1" customWidth="1"/>
    <col min="9" max="9" width="16.28125" style="1" customWidth="1"/>
    <col min="10" max="16384" width="11.421875" style="1" customWidth="1"/>
  </cols>
  <sheetData>
    <row r="1" spans="2:4" s="10" customFormat="1" ht="11.25">
      <c r="B1" s="19" t="s">
        <v>161</v>
      </c>
      <c r="C1" s="19"/>
      <c r="D1" s="19"/>
    </row>
    <row r="3" spans="1:8" ht="12" customHeight="1">
      <c r="A3" s="6"/>
      <c r="B3" s="9" t="s">
        <v>146</v>
      </c>
      <c r="C3" s="9"/>
      <c r="D3" s="9"/>
      <c r="E3" s="2"/>
      <c r="F3" s="2"/>
      <c r="G3" s="2"/>
      <c r="H3" s="2"/>
    </row>
    <row r="4" spans="2:9" ht="24" customHeight="1">
      <c r="B4" s="44" t="s">
        <v>173</v>
      </c>
      <c r="C4" s="44"/>
      <c r="D4" s="44"/>
      <c r="E4" s="44"/>
      <c r="F4" s="37"/>
      <c r="G4" s="37"/>
      <c r="H4" s="37"/>
      <c r="I4" s="37"/>
    </row>
    <row r="5" spans="2:9" ht="24" customHeight="1" thickBot="1">
      <c r="B5" s="45" t="s">
        <v>172</v>
      </c>
      <c r="C5" s="45"/>
      <c r="D5" s="45"/>
      <c r="E5" s="45"/>
      <c r="F5" s="46"/>
      <c r="G5" s="46"/>
      <c r="H5" s="46"/>
      <c r="I5" s="46"/>
    </row>
    <row r="6" spans="1:8" s="15" customFormat="1" ht="12" customHeight="1" thickTop="1">
      <c r="A6" s="13"/>
      <c r="B6" s="18"/>
      <c r="C6" s="20"/>
      <c r="D6" s="20"/>
      <c r="E6" s="14"/>
      <c r="F6" s="14"/>
      <c r="G6" s="14"/>
      <c r="H6" s="14"/>
    </row>
    <row r="7" spans="2:9" s="3" customFormat="1" ht="18" customHeight="1">
      <c r="B7" s="48" t="s">
        <v>149</v>
      </c>
      <c r="C7" s="37"/>
      <c r="D7" s="37"/>
      <c r="E7" s="37"/>
      <c r="F7" s="37"/>
      <c r="G7" s="37"/>
      <c r="H7" s="37"/>
      <c r="I7" s="37"/>
    </row>
    <row r="8" spans="2:11" s="3" customFormat="1" ht="18" customHeight="1">
      <c r="B8" s="49" t="s">
        <v>147</v>
      </c>
      <c r="C8" s="50"/>
      <c r="D8" s="50"/>
      <c r="E8" s="50"/>
      <c r="F8" s="42" t="s">
        <v>148</v>
      </c>
      <c r="G8" s="43"/>
      <c r="H8" s="43"/>
      <c r="I8" s="43"/>
      <c r="J8" s="11"/>
      <c r="K8" s="11"/>
    </row>
    <row r="9" spans="1:9" s="3" customFormat="1" ht="12.75">
      <c r="A9" s="16" t="s">
        <v>0</v>
      </c>
      <c r="B9" s="23" t="s">
        <v>143</v>
      </c>
      <c r="C9" s="24" t="s">
        <v>144</v>
      </c>
      <c r="D9" s="24" t="s">
        <v>169</v>
      </c>
      <c r="E9" s="31" t="s">
        <v>151</v>
      </c>
      <c r="F9" s="23" t="s">
        <v>143</v>
      </c>
      <c r="G9" s="24" t="s">
        <v>144</v>
      </c>
      <c r="H9" s="24" t="s">
        <v>171</v>
      </c>
      <c r="I9" s="31" t="s">
        <v>153</v>
      </c>
    </row>
    <row r="10" spans="1:9" s="3" customFormat="1" ht="12.75">
      <c r="A10" s="17" t="s">
        <v>1</v>
      </c>
      <c r="B10" s="23" t="s">
        <v>141</v>
      </c>
      <c r="C10" s="24" t="s">
        <v>142</v>
      </c>
      <c r="D10" s="24" t="s">
        <v>168</v>
      </c>
      <c r="E10" s="31" t="s">
        <v>152</v>
      </c>
      <c r="F10" s="23" t="s">
        <v>141</v>
      </c>
      <c r="G10" s="24" t="s">
        <v>142</v>
      </c>
      <c r="H10" s="24" t="s">
        <v>170</v>
      </c>
      <c r="I10" s="31" t="s">
        <v>154</v>
      </c>
    </row>
    <row r="11" spans="1:9" ht="11.25">
      <c r="A11" s="7" t="s">
        <v>2</v>
      </c>
      <c r="B11" s="21">
        <v>1778</v>
      </c>
      <c r="C11" s="25">
        <v>504</v>
      </c>
      <c r="D11" s="12">
        <v>268.692732</v>
      </c>
      <c r="E11" s="12">
        <v>2046.692732</v>
      </c>
      <c r="F11" s="21">
        <v>1947</v>
      </c>
      <c r="G11" s="25">
        <v>779</v>
      </c>
      <c r="H11" s="12">
        <f>G11*0.5525955</f>
        <v>430.4718945</v>
      </c>
      <c r="I11" s="12">
        <f>F11+H11</f>
        <v>2377.4718945</v>
      </c>
    </row>
    <row r="12" spans="1:9" ht="12" customHeight="1">
      <c r="A12" s="8" t="s">
        <v>3</v>
      </c>
      <c r="B12" s="22">
        <v>68</v>
      </c>
      <c r="C12" s="26">
        <v>63</v>
      </c>
      <c r="D12" s="32">
        <v>33.5865915</v>
      </c>
      <c r="E12" s="32">
        <v>101.5865915</v>
      </c>
      <c r="F12" s="22">
        <v>65</v>
      </c>
      <c r="G12" s="26">
        <v>44</v>
      </c>
      <c r="H12" s="32">
        <f aca="true" t="shared" si="0" ref="H12:H75">G12*0.5525955</f>
        <v>24.314202</v>
      </c>
      <c r="I12" s="32">
        <f aca="true" t="shared" si="1" ref="I12:I75">F12+H12</f>
        <v>89.314202</v>
      </c>
    </row>
    <row r="13" spans="1:9" ht="12" customHeight="1">
      <c r="A13" s="7" t="s">
        <v>4</v>
      </c>
      <c r="B13" s="21">
        <v>33</v>
      </c>
      <c r="C13" s="25">
        <v>40</v>
      </c>
      <c r="D13" s="12">
        <v>21.32482</v>
      </c>
      <c r="E13" s="12">
        <v>54.32482</v>
      </c>
      <c r="F13" s="21">
        <v>52</v>
      </c>
      <c r="G13" s="25">
        <v>58</v>
      </c>
      <c r="H13" s="12">
        <f t="shared" si="0"/>
        <v>32.050539</v>
      </c>
      <c r="I13" s="12">
        <f t="shared" si="1"/>
        <v>84.050539</v>
      </c>
    </row>
    <row r="14" spans="1:9" ht="12" customHeight="1">
      <c r="A14" s="8" t="s">
        <v>5</v>
      </c>
      <c r="B14" s="22">
        <v>108</v>
      </c>
      <c r="C14" s="26">
        <v>34</v>
      </c>
      <c r="D14" s="32">
        <v>18.126097</v>
      </c>
      <c r="E14" s="32">
        <v>126.126097</v>
      </c>
      <c r="F14" s="22">
        <v>120</v>
      </c>
      <c r="G14" s="26">
        <v>64</v>
      </c>
      <c r="H14" s="32">
        <f t="shared" si="0"/>
        <v>35.366112</v>
      </c>
      <c r="I14" s="32">
        <f t="shared" si="1"/>
        <v>155.366112</v>
      </c>
    </row>
    <row r="15" spans="1:9" ht="12" customHeight="1">
      <c r="A15" s="7" t="s">
        <v>6</v>
      </c>
      <c r="B15" s="21">
        <v>61</v>
      </c>
      <c r="C15" s="25">
        <v>23</v>
      </c>
      <c r="D15" s="12">
        <v>12.2617715</v>
      </c>
      <c r="E15" s="12">
        <v>73.2617715</v>
      </c>
      <c r="F15" s="21">
        <v>70</v>
      </c>
      <c r="G15" s="25">
        <v>38</v>
      </c>
      <c r="H15" s="12">
        <f t="shared" si="0"/>
        <v>20.998629</v>
      </c>
      <c r="I15" s="12">
        <f t="shared" si="1"/>
        <v>90.998629</v>
      </c>
    </row>
    <row r="16" spans="1:9" ht="12" customHeight="1">
      <c r="A16" s="8" t="s">
        <v>7</v>
      </c>
      <c r="B16" s="22">
        <v>177</v>
      </c>
      <c r="C16" s="26">
        <v>57</v>
      </c>
      <c r="D16" s="32">
        <v>30.3878685</v>
      </c>
      <c r="E16" s="32">
        <v>207.3878685</v>
      </c>
      <c r="F16" s="22">
        <v>192</v>
      </c>
      <c r="G16" s="26">
        <v>54</v>
      </c>
      <c r="H16" s="32">
        <f t="shared" si="0"/>
        <v>29.840157</v>
      </c>
      <c r="I16" s="32">
        <f t="shared" si="1"/>
        <v>221.840157</v>
      </c>
    </row>
    <row r="17" spans="1:9" ht="12" customHeight="1">
      <c r="A17" s="7" t="s">
        <v>8</v>
      </c>
      <c r="B17" s="21">
        <v>59</v>
      </c>
      <c r="C17" s="25">
        <v>22</v>
      </c>
      <c r="D17" s="12">
        <v>11.728651</v>
      </c>
      <c r="E17" s="12">
        <v>70.728651</v>
      </c>
      <c r="F17" s="21">
        <v>100</v>
      </c>
      <c r="G17" s="25">
        <v>44</v>
      </c>
      <c r="H17" s="12">
        <f t="shared" si="0"/>
        <v>24.314202</v>
      </c>
      <c r="I17" s="12">
        <f t="shared" si="1"/>
        <v>124.314202</v>
      </c>
    </row>
    <row r="18" spans="1:9" ht="12" customHeight="1">
      <c r="A18" s="8" t="s">
        <v>9</v>
      </c>
      <c r="B18" s="22">
        <v>65</v>
      </c>
      <c r="C18" s="26">
        <v>18</v>
      </c>
      <c r="D18" s="32">
        <v>9.596169</v>
      </c>
      <c r="E18" s="32">
        <v>74.596169</v>
      </c>
      <c r="F18" s="22">
        <v>84</v>
      </c>
      <c r="G18" s="26">
        <v>34</v>
      </c>
      <c r="H18" s="32">
        <f t="shared" si="0"/>
        <v>18.788247000000002</v>
      </c>
      <c r="I18" s="32">
        <f t="shared" si="1"/>
        <v>102.788247</v>
      </c>
    </row>
    <row r="19" spans="1:9" ht="12" customHeight="1">
      <c r="A19" s="7" t="s">
        <v>10</v>
      </c>
      <c r="B19" s="21">
        <v>102</v>
      </c>
      <c r="C19" s="25">
        <v>25</v>
      </c>
      <c r="D19" s="12">
        <v>13.3280125</v>
      </c>
      <c r="E19" s="12">
        <v>115.3280125</v>
      </c>
      <c r="F19" s="21">
        <v>113</v>
      </c>
      <c r="G19" s="25">
        <v>23</v>
      </c>
      <c r="H19" s="12">
        <f t="shared" si="0"/>
        <v>12.7096965</v>
      </c>
      <c r="I19" s="12">
        <f t="shared" si="1"/>
        <v>125.7096965</v>
      </c>
    </row>
    <row r="20" spans="1:9" ht="12" customHeight="1">
      <c r="A20" s="8" t="s">
        <v>11</v>
      </c>
      <c r="B20" s="22">
        <v>70</v>
      </c>
      <c r="C20" s="26">
        <v>27</v>
      </c>
      <c r="D20" s="32">
        <v>14.3942535</v>
      </c>
      <c r="E20" s="32">
        <v>84.3942535</v>
      </c>
      <c r="F20" s="22">
        <v>82</v>
      </c>
      <c r="G20" s="26">
        <v>43</v>
      </c>
      <c r="H20" s="32">
        <f t="shared" si="0"/>
        <v>23.7616065</v>
      </c>
      <c r="I20" s="32">
        <f t="shared" si="1"/>
        <v>105.7616065</v>
      </c>
    </row>
    <row r="21" spans="1:9" ht="12" customHeight="1">
      <c r="A21" s="7" t="s">
        <v>12</v>
      </c>
      <c r="B21" s="21">
        <v>19</v>
      </c>
      <c r="C21" s="27" t="s">
        <v>145</v>
      </c>
      <c r="D21" s="27" t="s">
        <v>145</v>
      </c>
      <c r="E21" s="27" t="s">
        <v>145</v>
      </c>
      <c r="F21" s="21">
        <v>27</v>
      </c>
      <c r="G21" s="27">
        <v>5</v>
      </c>
      <c r="H21" s="27">
        <f t="shared" si="0"/>
        <v>2.7629775</v>
      </c>
      <c r="I21" s="12">
        <f t="shared" si="1"/>
        <v>29.762977499999998</v>
      </c>
    </row>
    <row r="22" spans="1:9" ht="12" customHeight="1">
      <c r="A22" s="8" t="s">
        <v>13</v>
      </c>
      <c r="B22" s="22">
        <v>56</v>
      </c>
      <c r="C22" s="26">
        <v>31</v>
      </c>
      <c r="D22" s="32">
        <v>16.5267355</v>
      </c>
      <c r="E22" s="32">
        <v>72.5267355</v>
      </c>
      <c r="F22" s="22">
        <v>69</v>
      </c>
      <c r="G22" s="26">
        <v>35</v>
      </c>
      <c r="H22" s="32">
        <f t="shared" si="0"/>
        <v>19.3408425</v>
      </c>
      <c r="I22" s="32">
        <f t="shared" si="1"/>
        <v>88.34084250000001</v>
      </c>
    </row>
    <row r="23" spans="1:9" ht="12" customHeight="1">
      <c r="A23" s="7" t="s">
        <v>14</v>
      </c>
      <c r="B23" s="21">
        <v>227</v>
      </c>
      <c r="C23" s="25">
        <v>87</v>
      </c>
      <c r="D23" s="12">
        <v>46.3814835</v>
      </c>
      <c r="E23" s="12">
        <v>273.3814835</v>
      </c>
      <c r="F23" s="21">
        <v>261</v>
      </c>
      <c r="G23" s="25">
        <v>91</v>
      </c>
      <c r="H23" s="12">
        <f t="shared" si="0"/>
        <v>50.286190500000004</v>
      </c>
      <c r="I23" s="12">
        <f t="shared" si="1"/>
        <v>311.2861905</v>
      </c>
    </row>
    <row r="24" spans="1:9" ht="12" customHeight="1">
      <c r="A24" s="8" t="s">
        <v>15</v>
      </c>
      <c r="B24" s="22">
        <v>3860</v>
      </c>
      <c r="C24" s="26">
        <v>1151</v>
      </c>
      <c r="D24" s="32">
        <v>613.6216955</v>
      </c>
      <c r="E24" s="32">
        <v>4473.6216955</v>
      </c>
      <c r="F24" s="22">
        <v>4150</v>
      </c>
      <c r="G24" s="26">
        <v>1510</v>
      </c>
      <c r="H24" s="32">
        <f t="shared" si="0"/>
        <v>834.419205</v>
      </c>
      <c r="I24" s="32">
        <f t="shared" si="1"/>
        <v>4984.419205</v>
      </c>
    </row>
    <row r="25" spans="1:9" ht="12" customHeight="1">
      <c r="A25" s="7" t="s">
        <v>16</v>
      </c>
      <c r="B25" s="21">
        <v>1776</v>
      </c>
      <c r="C25" s="25">
        <v>404</v>
      </c>
      <c r="D25" s="12">
        <v>215.380682</v>
      </c>
      <c r="E25" s="12">
        <v>1991.380682</v>
      </c>
      <c r="F25" s="21">
        <v>1550</v>
      </c>
      <c r="G25" s="25">
        <v>424</v>
      </c>
      <c r="H25" s="12">
        <f t="shared" si="0"/>
        <v>234.30049200000002</v>
      </c>
      <c r="I25" s="12">
        <f t="shared" si="1"/>
        <v>1784.300492</v>
      </c>
    </row>
    <row r="26" spans="1:9" ht="12" customHeight="1">
      <c r="A26" s="8" t="s">
        <v>17</v>
      </c>
      <c r="B26" s="22">
        <v>15672</v>
      </c>
      <c r="C26" s="26">
        <v>4393</v>
      </c>
      <c r="D26" s="32">
        <v>2341.9983564999998</v>
      </c>
      <c r="E26" s="32">
        <v>18013.9983565</v>
      </c>
      <c r="F26" s="22">
        <v>18107</v>
      </c>
      <c r="G26" s="26">
        <v>5640</v>
      </c>
      <c r="H26" s="32">
        <f t="shared" si="0"/>
        <v>3116.63862</v>
      </c>
      <c r="I26" s="32">
        <f t="shared" si="1"/>
        <v>21223.63862</v>
      </c>
    </row>
    <row r="27" spans="1:9" ht="12" customHeight="1">
      <c r="A27" s="7" t="s">
        <v>18</v>
      </c>
      <c r="B27" s="21">
        <v>836</v>
      </c>
      <c r="C27" s="25">
        <v>289</v>
      </c>
      <c r="D27" s="12">
        <v>154.0718245</v>
      </c>
      <c r="E27" s="12">
        <v>990.0718245</v>
      </c>
      <c r="F27" s="21">
        <v>1120</v>
      </c>
      <c r="G27" s="25">
        <v>425</v>
      </c>
      <c r="H27" s="12">
        <f t="shared" si="0"/>
        <v>234.85308750000002</v>
      </c>
      <c r="I27" s="12">
        <f t="shared" si="1"/>
        <v>1354.8530875000001</v>
      </c>
    </row>
    <row r="28" spans="1:9" ht="12" customHeight="1">
      <c r="A28" s="8" t="s">
        <v>19</v>
      </c>
      <c r="B28" s="22">
        <v>196</v>
      </c>
      <c r="C28" s="26">
        <v>87</v>
      </c>
      <c r="D28" s="32">
        <v>46.3814835</v>
      </c>
      <c r="E28" s="32">
        <v>242.3814835</v>
      </c>
      <c r="F28" s="22">
        <v>220</v>
      </c>
      <c r="G28" s="26">
        <v>103</v>
      </c>
      <c r="H28" s="32">
        <f t="shared" si="0"/>
        <v>56.917336500000005</v>
      </c>
      <c r="I28" s="32">
        <f t="shared" si="1"/>
        <v>276.91733650000003</v>
      </c>
    </row>
    <row r="29" spans="1:9" ht="12" customHeight="1">
      <c r="A29" s="7" t="s">
        <v>20</v>
      </c>
      <c r="B29" s="21">
        <v>25</v>
      </c>
      <c r="C29" s="25">
        <v>29</v>
      </c>
      <c r="D29" s="12">
        <v>15.4604945</v>
      </c>
      <c r="E29" s="12">
        <v>40.460494499999996</v>
      </c>
      <c r="F29" s="21">
        <v>27</v>
      </c>
      <c r="G29" s="25">
        <v>32</v>
      </c>
      <c r="H29" s="12">
        <f t="shared" si="0"/>
        <v>17.683056</v>
      </c>
      <c r="I29" s="12">
        <f t="shared" si="1"/>
        <v>44.683056</v>
      </c>
    </row>
    <row r="30" spans="1:9" ht="12" customHeight="1">
      <c r="A30" s="8" t="s">
        <v>21</v>
      </c>
      <c r="B30" s="22">
        <v>190</v>
      </c>
      <c r="C30" s="26">
        <v>8</v>
      </c>
      <c r="D30" s="32">
        <v>4.264964</v>
      </c>
      <c r="E30" s="32">
        <v>194.264964</v>
      </c>
      <c r="F30" s="22">
        <v>181</v>
      </c>
      <c r="G30" s="26">
        <v>14</v>
      </c>
      <c r="H30" s="32">
        <f t="shared" si="0"/>
        <v>7.736337000000001</v>
      </c>
      <c r="I30" s="32">
        <f t="shared" si="1"/>
        <v>188.736337</v>
      </c>
    </row>
    <row r="31" spans="1:9" ht="12" customHeight="1">
      <c r="A31" s="7" t="s">
        <v>22</v>
      </c>
      <c r="B31" s="21">
        <v>95</v>
      </c>
      <c r="C31" s="25">
        <v>21</v>
      </c>
      <c r="D31" s="12">
        <v>11.1955305</v>
      </c>
      <c r="E31" s="12">
        <v>106.1955305</v>
      </c>
      <c r="F31" s="21">
        <v>97</v>
      </c>
      <c r="G31" s="25">
        <v>24</v>
      </c>
      <c r="H31" s="12">
        <f t="shared" si="0"/>
        <v>13.262292</v>
      </c>
      <c r="I31" s="12">
        <f t="shared" si="1"/>
        <v>110.262292</v>
      </c>
    </row>
    <row r="32" spans="1:9" ht="12" customHeight="1">
      <c r="A32" s="8" t="s">
        <v>23</v>
      </c>
      <c r="B32" s="22">
        <v>245</v>
      </c>
      <c r="C32" s="26">
        <v>101</v>
      </c>
      <c r="D32" s="32">
        <v>53.8451705</v>
      </c>
      <c r="E32" s="32">
        <v>298.8451705</v>
      </c>
      <c r="F32" s="22">
        <v>276</v>
      </c>
      <c r="G32" s="26">
        <v>102</v>
      </c>
      <c r="H32" s="32">
        <f t="shared" si="0"/>
        <v>56.364741</v>
      </c>
      <c r="I32" s="32">
        <f t="shared" si="1"/>
        <v>332.364741</v>
      </c>
    </row>
    <row r="33" spans="1:9" ht="12" customHeight="1">
      <c r="A33" s="7" t="s">
        <v>24</v>
      </c>
      <c r="B33" s="21">
        <v>164</v>
      </c>
      <c r="C33" s="25">
        <v>47</v>
      </c>
      <c r="D33" s="12">
        <v>25.0566635</v>
      </c>
      <c r="E33" s="12">
        <v>189.0566635</v>
      </c>
      <c r="F33" s="21">
        <v>190</v>
      </c>
      <c r="G33" s="25">
        <v>44</v>
      </c>
      <c r="H33" s="12">
        <f t="shared" si="0"/>
        <v>24.314202</v>
      </c>
      <c r="I33" s="12">
        <f t="shared" si="1"/>
        <v>214.314202</v>
      </c>
    </row>
    <row r="34" spans="1:9" ht="12" customHeight="1">
      <c r="A34" s="8" t="s">
        <v>25</v>
      </c>
      <c r="B34" s="22">
        <v>419</v>
      </c>
      <c r="C34" s="26">
        <v>89</v>
      </c>
      <c r="D34" s="32">
        <v>47.4477245</v>
      </c>
      <c r="E34" s="32">
        <v>466.4477245</v>
      </c>
      <c r="F34" s="22">
        <v>446</v>
      </c>
      <c r="G34" s="26">
        <v>100</v>
      </c>
      <c r="H34" s="32">
        <f t="shared" si="0"/>
        <v>55.259550000000004</v>
      </c>
      <c r="I34" s="32">
        <f t="shared" si="1"/>
        <v>501.25955</v>
      </c>
    </row>
    <row r="35" spans="1:9" ht="12" customHeight="1">
      <c r="A35" s="7" t="s">
        <v>26</v>
      </c>
      <c r="B35" s="21">
        <v>269</v>
      </c>
      <c r="C35" s="25">
        <v>82</v>
      </c>
      <c r="D35" s="12">
        <v>43.715881</v>
      </c>
      <c r="E35" s="12">
        <v>312.715881</v>
      </c>
      <c r="F35" s="21">
        <v>496</v>
      </c>
      <c r="G35" s="25">
        <v>87</v>
      </c>
      <c r="H35" s="12">
        <f t="shared" si="0"/>
        <v>48.0758085</v>
      </c>
      <c r="I35" s="12">
        <f t="shared" si="1"/>
        <v>544.0758085</v>
      </c>
    </row>
    <row r="36" spans="1:9" ht="12" customHeight="1">
      <c r="A36" s="8" t="s">
        <v>27</v>
      </c>
      <c r="B36" s="22">
        <v>25</v>
      </c>
      <c r="C36" s="26">
        <v>11</v>
      </c>
      <c r="D36" s="32">
        <v>5.8643255</v>
      </c>
      <c r="E36" s="32">
        <v>30.8643255</v>
      </c>
      <c r="F36" s="22">
        <v>36</v>
      </c>
      <c r="G36" s="26">
        <v>23</v>
      </c>
      <c r="H36" s="32">
        <f t="shared" si="0"/>
        <v>12.7096965</v>
      </c>
      <c r="I36" s="32">
        <f t="shared" si="1"/>
        <v>48.7096965</v>
      </c>
    </row>
    <row r="37" spans="1:9" ht="12" customHeight="1">
      <c r="A37" s="7" t="s">
        <v>28</v>
      </c>
      <c r="B37" s="21">
        <v>590</v>
      </c>
      <c r="C37" s="25">
        <v>197</v>
      </c>
      <c r="D37" s="12">
        <v>105.0247385</v>
      </c>
      <c r="E37" s="12">
        <v>695.0247385</v>
      </c>
      <c r="F37" s="21">
        <v>660</v>
      </c>
      <c r="G37" s="25">
        <v>177</v>
      </c>
      <c r="H37" s="12">
        <f t="shared" si="0"/>
        <v>97.8094035</v>
      </c>
      <c r="I37" s="12">
        <f t="shared" si="1"/>
        <v>757.8094035</v>
      </c>
    </row>
    <row r="38" spans="1:9" ht="12" customHeight="1">
      <c r="A38" s="8" t="s">
        <v>29</v>
      </c>
      <c r="B38" s="22">
        <v>422</v>
      </c>
      <c r="C38" s="26">
        <v>29</v>
      </c>
      <c r="D38" s="32">
        <v>15.4604945</v>
      </c>
      <c r="E38" s="32">
        <v>437.4604945</v>
      </c>
      <c r="F38" s="22">
        <v>444</v>
      </c>
      <c r="G38" s="26">
        <v>37</v>
      </c>
      <c r="H38" s="32">
        <f t="shared" si="0"/>
        <v>20.446033500000002</v>
      </c>
      <c r="I38" s="32">
        <f t="shared" si="1"/>
        <v>464.4460335</v>
      </c>
    </row>
    <row r="39" spans="1:9" ht="12" customHeight="1">
      <c r="A39" s="7" t="s">
        <v>30</v>
      </c>
      <c r="B39" s="21">
        <v>1548</v>
      </c>
      <c r="C39" s="25">
        <v>473</v>
      </c>
      <c r="D39" s="12">
        <v>252.1659965</v>
      </c>
      <c r="E39" s="12">
        <v>1800.1659965</v>
      </c>
      <c r="F39" s="21">
        <v>1527</v>
      </c>
      <c r="G39" s="25">
        <v>473</v>
      </c>
      <c r="H39" s="12">
        <f t="shared" si="0"/>
        <v>261.3776715</v>
      </c>
      <c r="I39" s="12">
        <f t="shared" si="1"/>
        <v>1788.3776715</v>
      </c>
    </row>
    <row r="40" spans="1:9" ht="12" customHeight="1">
      <c r="A40" s="8" t="s">
        <v>31</v>
      </c>
      <c r="B40" s="22">
        <v>109</v>
      </c>
      <c r="C40" s="26">
        <v>12</v>
      </c>
      <c r="D40" s="32">
        <v>6.397446</v>
      </c>
      <c r="E40" s="32">
        <v>115.397446</v>
      </c>
      <c r="F40" s="22">
        <v>98</v>
      </c>
      <c r="G40" s="26">
        <v>32</v>
      </c>
      <c r="H40" s="32">
        <f t="shared" si="0"/>
        <v>17.683056</v>
      </c>
      <c r="I40" s="32">
        <f t="shared" si="1"/>
        <v>115.683056</v>
      </c>
    </row>
    <row r="41" spans="1:9" ht="12" customHeight="1">
      <c r="A41" s="7" t="s">
        <v>32</v>
      </c>
      <c r="B41" s="21">
        <v>442</v>
      </c>
      <c r="C41" s="25">
        <v>157</v>
      </c>
      <c r="D41" s="12">
        <v>83.6999185</v>
      </c>
      <c r="E41" s="12">
        <v>525.6999185</v>
      </c>
      <c r="F41" s="21">
        <v>444</v>
      </c>
      <c r="G41" s="25">
        <v>225</v>
      </c>
      <c r="H41" s="12">
        <f t="shared" si="0"/>
        <v>124.3339875</v>
      </c>
      <c r="I41" s="12">
        <f t="shared" si="1"/>
        <v>568.3339875</v>
      </c>
    </row>
    <row r="42" spans="1:9" ht="12" customHeight="1">
      <c r="A42" s="8" t="s">
        <v>33</v>
      </c>
      <c r="B42" s="22">
        <v>133</v>
      </c>
      <c r="C42" s="26">
        <v>45</v>
      </c>
      <c r="D42" s="32">
        <v>23.9904225</v>
      </c>
      <c r="E42" s="32">
        <v>156.9904225</v>
      </c>
      <c r="F42" s="22">
        <v>147</v>
      </c>
      <c r="G42" s="26">
        <v>56</v>
      </c>
      <c r="H42" s="32">
        <f t="shared" si="0"/>
        <v>30.945348000000003</v>
      </c>
      <c r="I42" s="32">
        <f t="shared" si="1"/>
        <v>177.945348</v>
      </c>
    </row>
    <row r="43" spans="1:9" ht="12" customHeight="1">
      <c r="A43" s="7" t="s">
        <v>34</v>
      </c>
      <c r="B43" s="21">
        <v>258</v>
      </c>
      <c r="C43" s="25">
        <v>73</v>
      </c>
      <c r="D43" s="12">
        <v>38.9177965</v>
      </c>
      <c r="E43" s="12">
        <v>296.9177965</v>
      </c>
      <c r="F43" s="21">
        <v>605</v>
      </c>
      <c r="G43" s="25">
        <v>107</v>
      </c>
      <c r="H43" s="12">
        <f t="shared" si="0"/>
        <v>59.1277185</v>
      </c>
      <c r="I43" s="12">
        <f t="shared" si="1"/>
        <v>664.1277185</v>
      </c>
    </row>
    <row r="44" spans="1:9" ht="12" customHeight="1">
      <c r="A44" s="8" t="s">
        <v>35</v>
      </c>
      <c r="B44" s="22">
        <v>42</v>
      </c>
      <c r="C44" s="26">
        <v>14</v>
      </c>
      <c r="D44" s="32">
        <v>7.463687</v>
      </c>
      <c r="E44" s="32">
        <v>49.463687</v>
      </c>
      <c r="F44" s="22">
        <v>59</v>
      </c>
      <c r="G44" s="26">
        <v>26</v>
      </c>
      <c r="H44" s="32">
        <f t="shared" si="0"/>
        <v>14.367483</v>
      </c>
      <c r="I44" s="32">
        <f t="shared" si="1"/>
        <v>73.367483</v>
      </c>
    </row>
    <row r="45" spans="1:9" ht="12" customHeight="1">
      <c r="A45" s="7" t="s">
        <v>36</v>
      </c>
      <c r="B45" s="21">
        <v>45</v>
      </c>
      <c r="C45" s="25">
        <v>23</v>
      </c>
      <c r="D45" s="12">
        <v>12.2617715</v>
      </c>
      <c r="E45" s="12">
        <v>57.2617715</v>
      </c>
      <c r="F45" s="21">
        <v>42</v>
      </c>
      <c r="G45" s="25">
        <v>16</v>
      </c>
      <c r="H45" s="12">
        <f t="shared" si="0"/>
        <v>8.841528</v>
      </c>
      <c r="I45" s="12">
        <f t="shared" si="1"/>
        <v>50.841528</v>
      </c>
    </row>
    <row r="46" spans="1:9" ht="12" customHeight="1">
      <c r="A46" s="8" t="s">
        <v>37</v>
      </c>
      <c r="B46" s="22">
        <v>49</v>
      </c>
      <c r="C46" s="26">
        <v>9</v>
      </c>
      <c r="D46" s="32">
        <v>4.7980845</v>
      </c>
      <c r="E46" s="32">
        <v>53.7980845</v>
      </c>
      <c r="F46" s="22">
        <v>61</v>
      </c>
      <c r="G46" s="26">
        <v>40</v>
      </c>
      <c r="H46" s="32">
        <f t="shared" si="0"/>
        <v>22.10382</v>
      </c>
      <c r="I46" s="32">
        <f t="shared" si="1"/>
        <v>83.10382</v>
      </c>
    </row>
    <row r="47" spans="1:9" ht="12" customHeight="1">
      <c r="A47" s="7" t="s">
        <v>38</v>
      </c>
      <c r="B47" s="21">
        <v>642</v>
      </c>
      <c r="C47" s="25">
        <v>95</v>
      </c>
      <c r="D47" s="12">
        <v>50.6464475</v>
      </c>
      <c r="E47" s="12">
        <v>692.6464475</v>
      </c>
      <c r="F47" s="21">
        <v>790</v>
      </c>
      <c r="G47" s="25">
        <v>116</v>
      </c>
      <c r="H47" s="12">
        <f t="shared" si="0"/>
        <v>64.101078</v>
      </c>
      <c r="I47" s="12">
        <f t="shared" si="1"/>
        <v>854.101078</v>
      </c>
    </row>
    <row r="48" spans="1:9" ht="12" customHeight="1">
      <c r="A48" s="8" t="s">
        <v>39</v>
      </c>
      <c r="B48" s="22">
        <v>1139</v>
      </c>
      <c r="C48" s="26">
        <v>287</v>
      </c>
      <c r="D48" s="32">
        <v>153.0055835</v>
      </c>
      <c r="E48" s="32">
        <v>1292.0055835</v>
      </c>
      <c r="F48" s="22">
        <v>1099</v>
      </c>
      <c r="G48" s="26">
        <v>428</v>
      </c>
      <c r="H48" s="32">
        <f t="shared" si="0"/>
        <v>236.510874</v>
      </c>
      <c r="I48" s="32">
        <f t="shared" si="1"/>
        <v>1335.510874</v>
      </c>
    </row>
    <row r="49" spans="1:9" ht="12" customHeight="1">
      <c r="A49" s="7" t="s">
        <v>40</v>
      </c>
      <c r="B49" s="21">
        <v>41</v>
      </c>
      <c r="C49" s="25">
        <v>18</v>
      </c>
      <c r="D49" s="12">
        <v>9.596169</v>
      </c>
      <c r="E49" s="12">
        <v>50.596169</v>
      </c>
      <c r="F49" s="21">
        <v>49</v>
      </c>
      <c r="G49" s="25">
        <v>15</v>
      </c>
      <c r="H49" s="12">
        <f t="shared" si="0"/>
        <v>8.2889325</v>
      </c>
      <c r="I49" s="12">
        <f t="shared" si="1"/>
        <v>57.2889325</v>
      </c>
    </row>
    <row r="50" spans="1:9" ht="12" customHeight="1">
      <c r="A50" s="8" t="s">
        <v>41</v>
      </c>
      <c r="B50" s="22">
        <v>1408</v>
      </c>
      <c r="C50" s="26">
        <v>907</v>
      </c>
      <c r="D50" s="32">
        <v>483.5402935</v>
      </c>
      <c r="E50" s="32">
        <v>1891.5402935</v>
      </c>
      <c r="F50" s="22">
        <v>1382</v>
      </c>
      <c r="G50" s="26">
        <v>1013</v>
      </c>
      <c r="H50" s="32">
        <f t="shared" si="0"/>
        <v>559.7792415</v>
      </c>
      <c r="I50" s="32">
        <f t="shared" si="1"/>
        <v>1941.7792415</v>
      </c>
    </row>
    <row r="51" spans="1:9" ht="12" customHeight="1">
      <c r="A51" s="7" t="s">
        <v>42</v>
      </c>
      <c r="B51" s="21">
        <v>5652</v>
      </c>
      <c r="C51" s="25">
        <v>1607</v>
      </c>
      <c r="D51" s="12">
        <v>856.7246435</v>
      </c>
      <c r="E51" s="12">
        <v>6508.7246435</v>
      </c>
      <c r="F51" s="21">
        <v>7216</v>
      </c>
      <c r="G51" s="25">
        <v>2164</v>
      </c>
      <c r="H51" s="12">
        <f t="shared" si="0"/>
        <v>1195.816662</v>
      </c>
      <c r="I51" s="12">
        <f t="shared" si="1"/>
        <v>8411.816662</v>
      </c>
    </row>
    <row r="52" spans="1:9" ht="12" customHeight="1">
      <c r="A52" s="8" t="s">
        <v>43</v>
      </c>
      <c r="B52" s="22">
        <v>264</v>
      </c>
      <c r="C52" s="26">
        <v>70</v>
      </c>
      <c r="D52" s="32">
        <v>37.318435</v>
      </c>
      <c r="E52" s="32">
        <v>301.318435</v>
      </c>
      <c r="F52" s="22">
        <v>269</v>
      </c>
      <c r="G52" s="26">
        <v>79</v>
      </c>
      <c r="H52" s="32">
        <f t="shared" si="0"/>
        <v>43.6550445</v>
      </c>
      <c r="I52" s="32">
        <f t="shared" si="1"/>
        <v>312.65504450000003</v>
      </c>
    </row>
    <row r="53" spans="1:9" ht="12" customHeight="1">
      <c r="A53" s="7" t="s">
        <v>44</v>
      </c>
      <c r="B53" s="21">
        <v>79</v>
      </c>
      <c r="C53" s="25">
        <v>21</v>
      </c>
      <c r="D53" s="12">
        <v>11.1955305</v>
      </c>
      <c r="E53" s="12">
        <v>90.1955305</v>
      </c>
      <c r="F53" s="21">
        <v>84</v>
      </c>
      <c r="G53" s="25">
        <v>21</v>
      </c>
      <c r="H53" s="12">
        <f t="shared" si="0"/>
        <v>11.6045055</v>
      </c>
      <c r="I53" s="12">
        <f t="shared" si="1"/>
        <v>95.6045055</v>
      </c>
    </row>
    <row r="54" spans="1:9" ht="12" customHeight="1">
      <c r="A54" s="8" t="s">
        <v>45</v>
      </c>
      <c r="B54" s="22">
        <v>165</v>
      </c>
      <c r="C54" s="26">
        <v>57</v>
      </c>
      <c r="D54" s="32">
        <v>30.3878685</v>
      </c>
      <c r="E54" s="32">
        <v>195.3878685</v>
      </c>
      <c r="F54" s="22">
        <v>174</v>
      </c>
      <c r="G54" s="26">
        <v>56</v>
      </c>
      <c r="H54" s="32">
        <f t="shared" si="0"/>
        <v>30.945348000000003</v>
      </c>
      <c r="I54" s="32">
        <f t="shared" si="1"/>
        <v>204.945348</v>
      </c>
    </row>
    <row r="55" spans="1:9" ht="12" customHeight="1">
      <c r="A55" s="7" t="s">
        <v>46</v>
      </c>
      <c r="B55" s="21">
        <v>264</v>
      </c>
      <c r="C55" s="25">
        <v>89</v>
      </c>
      <c r="D55" s="12">
        <v>47.4477245</v>
      </c>
      <c r="E55" s="12">
        <v>311.4477245</v>
      </c>
      <c r="F55" s="21">
        <v>314</v>
      </c>
      <c r="G55" s="25">
        <v>110</v>
      </c>
      <c r="H55" s="12">
        <f t="shared" si="0"/>
        <v>60.785505</v>
      </c>
      <c r="I55" s="12">
        <f t="shared" si="1"/>
        <v>374.785505</v>
      </c>
    </row>
    <row r="56" spans="1:9" ht="12" customHeight="1">
      <c r="A56" s="8" t="s">
        <v>47</v>
      </c>
      <c r="B56" s="22">
        <v>193</v>
      </c>
      <c r="C56" s="26">
        <v>59</v>
      </c>
      <c r="D56" s="32">
        <v>31.4541095</v>
      </c>
      <c r="E56" s="32">
        <v>224.45410950000002</v>
      </c>
      <c r="F56" s="22">
        <v>176</v>
      </c>
      <c r="G56" s="26">
        <v>71</v>
      </c>
      <c r="H56" s="32">
        <f t="shared" si="0"/>
        <v>39.234280500000004</v>
      </c>
      <c r="I56" s="32">
        <f t="shared" si="1"/>
        <v>215.2342805</v>
      </c>
    </row>
    <row r="57" spans="1:9" ht="12" customHeight="1">
      <c r="A57" s="7" t="s">
        <v>48</v>
      </c>
      <c r="B57" s="21">
        <v>50</v>
      </c>
      <c r="C57" s="25">
        <v>16</v>
      </c>
      <c r="D57" s="12">
        <v>8.529928</v>
      </c>
      <c r="E57" s="12">
        <v>58.529928</v>
      </c>
      <c r="F57" s="21">
        <v>47</v>
      </c>
      <c r="G57" s="25">
        <v>21</v>
      </c>
      <c r="H57" s="12">
        <f t="shared" si="0"/>
        <v>11.6045055</v>
      </c>
      <c r="I57" s="12">
        <f t="shared" si="1"/>
        <v>58.6045055</v>
      </c>
    </row>
    <row r="58" spans="1:9" ht="12" customHeight="1">
      <c r="A58" s="8" t="s">
        <v>49</v>
      </c>
      <c r="B58" s="22">
        <v>69</v>
      </c>
      <c r="C58" s="26">
        <v>38</v>
      </c>
      <c r="D58" s="32">
        <v>20.258579</v>
      </c>
      <c r="E58" s="32">
        <v>89.258579</v>
      </c>
      <c r="F58" s="22">
        <v>76</v>
      </c>
      <c r="G58" s="26">
        <v>42</v>
      </c>
      <c r="H58" s="32">
        <f t="shared" si="0"/>
        <v>23.209011</v>
      </c>
      <c r="I58" s="32">
        <f t="shared" si="1"/>
        <v>99.209011</v>
      </c>
    </row>
    <row r="59" spans="1:9" ht="12" customHeight="1">
      <c r="A59" s="7" t="s">
        <v>50</v>
      </c>
      <c r="B59" s="21">
        <v>802</v>
      </c>
      <c r="C59" s="25">
        <v>225</v>
      </c>
      <c r="D59" s="12">
        <v>119.9521125</v>
      </c>
      <c r="E59" s="12">
        <v>921.9521125</v>
      </c>
      <c r="F59" s="21">
        <v>1238</v>
      </c>
      <c r="G59" s="25">
        <v>324</v>
      </c>
      <c r="H59" s="12">
        <f t="shared" si="0"/>
        <v>179.040942</v>
      </c>
      <c r="I59" s="12">
        <f t="shared" si="1"/>
        <v>1417.040942</v>
      </c>
    </row>
    <row r="60" spans="1:9" ht="12" customHeight="1">
      <c r="A60" s="8" t="s">
        <v>51</v>
      </c>
      <c r="B60" s="22">
        <v>47</v>
      </c>
      <c r="C60" s="26">
        <v>12</v>
      </c>
      <c r="D60" s="32">
        <v>6.397446</v>
      </c>
      <c r="E60" s="32">
        <v>53.397446</v>
      </c>
      <c r="F60" s="22">
        <v>60</v>
      </c>
      <c r="G60" s="26">
        <v>28</v>
      </c>
      <c r="H60" s="32">
        <f t="shared" si="0"/>
        <v>15.472674000000001</v>
      </c>
      <c r="I60" s="32">
        <f t="shared" si="1"/>
        <v>75.472674</v>
      </c>
    </row>
    <row r="61" spans="1:9" ht="12" customHeight="1">
      <c r="A61" s="7" t="s">
        <v>52</v>
      </c>
      <c r="B61" s="21">
        <v>1165</v>
      </c>
      <c r="C61" s="25">
        <v>318</v>
      </c>
      <c r="D61" s="12">
        <v>169.532319</v>
      </c>
      <c r="E61" s="12">
        <v>1334.532319</v>
      </c>
      <c r="F61" s="21">
        <v>1148</v>
      </c>
      <c r="G61" s="25">
        <v>386</v>
      </c>
      <c r="H61" s="12">
        <f t="shared" si="0"/>
        <v>213.301863</v>
      </c>
      <c r="I61" s="12">
        <f t="shared" si="1"/>
        <v>1361.301863</v>
      </c>
    </row>
    <row r="62" spans="1:9" ht="12" customHeight="1">
      <c r="A62" s="8" t="s">
        <v>53</v>
      </c>
      <c r="B62" s="22">
        <v>762</v>
      </c>
      <c r="C62" s="26">
        <v>391</v>
      </c>
      <c r="D62" s="32">
        <v>208.4501155</v>
      </c>
      <c r="E62" s="32">
        <v>970.4501155</v>
      </c>
      <c r="F62" s="22">
        <v>783</v>
      </c>
      <c r="G62" s="26">
        <v>465</v>
      </c>
      <c r="H62" s="32">
        <f t="shared" si="0"/>
        <v>256.9569075</v>
      </c>
      <c r="I62" s="32">
        <f t="shared" si="1"/>
        <v>1039.9569075</v>
      </c>
    </row>
    <row r="63" spans="1:9" ht="12" customHeight="1">
      <c r="A63" s="7" t="s">
        <v>54</v>
      </c>
      <c r="B63" s="21">
        <v>287</v>
      </c>
      <c r="C63" s="25">
        <v>55</v>
      </c>
      <c r="D63" s="12">
        <v>29.321627499999998</v>
      </c>
      <c r="E63" s="12">
        <v>316.3216275</v>
      </c>
      <c r="F63" s="21">
        <v>261</v>
      </c>
      <c r="G63" s="25">
        <v>62</v>
      </c>
      <c r="H63" s="12">
        <f t="shared" si="0"/>
        <v>34.260921</v>
      </c>
      <c r="I63" s="12">
        <f t="shared" si="1"/>
        <v>295.260921</v>
      </c>
    </row>
    <row r="64" spans="1:9" ht="12" customHeight="1">
      <c r="A64" s="8" t="s">
        <v>55</v>
      </c>
      <c r="B64" s="22">
        <v>283</v>
      </c>
      <c r="C64" s="26">
        <v>99</v>
      </c>
      <c r="D64" s="32">
        <v>52.7789295</v>
      </c>
      <c r="E64" s="32">
        <v>335.7789295</v>
      </c>
      <c r="F64" s="22">
        <v>292</v>
      </c>
      <c r="G64" s="26">
        <v>104</v>
      </c>
      <c r="H64" s="32">
        <f t="shared" si="0"/>
        <v>57.469932</v>
      </c>
      <c r="I64" s="32">
        <f t="shared" si="1"/>
        <v>349.469932</v>
      </c>
    </row>
    <row r="65" spans="1:9" ht="12" customHeight="1">
      <c r="A65" s="7" t="s">
        <v>56</v>
      </c>
      <c r="B65" s="21">
        <v>81</v>
      </c>
      <c r="C65" s="25">
        <v>27</v>
      </c>
      <c r="D65" s="12">
        <v>14.3942535</v>
      </c>
      <c r="E65" s="12">
        <v>95.3942535</v>
      </c>
      <c r="F65" s="21">
        <v>77</v>
      </c>
      <c r="G65" s="25">
        <v>29</v>
      </c>
      <c r="H65" s="12">
        <f t="shared" si="0"/>
        <v>16.0252695</v>
      </c>
      <c r="I65" s="12">
        <f t="shared" si="1"/>
        <v>93.02526950000001</v>
      </c>
    </row>
    <row r="66" spans="1:9" ht="12" customHeight="1">
      <c r="A66" s="8" t="s">
        <v>57</v>
      </c>
      <c r="B66" s="22">
        <v>31</v>
      </c>
      <c r="C66" s="26">
        <v>9</v>
      </c>
      <c r="D66" s="32">
        <v>4.7980845</v>
      </c>
      <c r="E66" s="32">
        <v>35.7980845</v>
      </c>
      <c r="F66" s="22">
        <v>48</v>
      </c>
      <c r="G66" s="26">
        <v>26</v>
      </c>
      <c r="H66" s="32">
        <f t="shared" si="0"/>
        <v>14.367483</v>
      </c>
      <c r="I66" s="32">
        <f t="shared" si="1"/>
        <v>62.367483</v>
      </c>
    </row>
    <row r="67" spans="1:9" ht="12" customHeight="1">
      <c r="A67" s="7" t="s">
        <v>58</v>
      </c>
      <c r="B67" s="21">
        <v>185</v>
      </c>
      <c r="C67" s="25">
        <v>21</v>
      </c>
      <c r="D67" s="12">
        <v>11.1955305</v>
      </c>
      <c r="E67" s="12">
        <v>196.1955305</v>
      </c>
      <c r="F67" s="21">
        <v>193</v>
      </c>
      <c r="G67" s="25">
        <v>11</v>
      </c>
      <c r="H67" s="12">
        <f t="shared" si="0"/>
        <v>6.0785505</v>
      </c>
      <c r="I67" s="12">
        <f t="shared" si="1"/>
        <v>199.0785505</v>
      </c>
    </row>
    <row r="68" spans="1:9" ht="12" customHeight="1">
      <c r="A68" s="8" t="s">
        <v>59</v>
      </c>
      <c r="B68" s="22">
        <v>107</v>
      </c>
      <c r="C68" s="26">
        <v>36</v>
      </c>
      <c r="D68" s="32">
        <v>19.192338</v>
      </c>
      <c r="E68" s="32">
        <v>126.192338</v>
      </c>
      <c r="F68" s="22">
        <v>142</v>
      </c>
      <c r="G68" s="26">
        <v>56</v>
      </c>
      <c r="H68" s="32">
        <f t="shared" si="0"/>
        <v>30.945348000000003</v>
      </c>
      <c r="I68" s="32">
        <f t="shared" si="1"/>
        <v>172.945348</v>
      </c>
    </row>
    <row r="69" spans="1:9" ht="12" customHeight="1">
      <c r="A69" s="7" t="s">
        <v>60</v>
      </c>
      <c r="B69" s="21">
        <v>4186</v>
      </c>
      <c r="C69" s="25">
        <v>1375</v>
      </c>
      <c r="D69" s="12">
        <v>733.0406875</v>
      </c>
      <c r="E69" s="12">
        <v>4919.0406875</v>
      </c>
      <c r="F69" s="21">
        <v>4539</v>
      </c>
      <c r="G69" s="25">
        <v>1800</v>
      </c>
      <c r="H69" s="12">
        <f t="shared" si="0"/>
        <v>994.6719</v>
      </c>
      <c r="I69" s="12">
        <f t="shared" si="1"/>
        <v>5533.6719</v>
      </c>
    </row>
    <row r="70" spans="1:9" ht="12" customHeight="1">
      <c r="A70" s="8" t="s">
        <v>61</v>
      </c>
      <c r="B70" s="22">
        <v>200</v>
      </c>
      <c r="C70" s="26">
        <v>39</v>
      </c>
      <c r="D70" s="32">
        <v>20.7916995</v>
      </c>
      <c r="E70" s="32">
        <v>220.7916995</v>
      </c>
      <c r="F70" s="22">
        <v>209</v>
      </c>
      <c r="G70" s="26">
        <v>44</v>
      </c>
      <c r="H70" s="32">
        <f t="shared" si="0"/>
        <v>24.314202</v>
      </c>
      <c r="I70" s="32">
        <f t="shared" si="1"/>
        <v>233.314202</v>
      </c>
    </row>
    <row r="71" spans="1:9" ht="12" customHeight="1">
      <c r="A71" s="7" t="s">
        <v>62</v>
      </c>
      <c r="B71" s="21">
        <v>1150</v>
      </c>
      <c r="C71" s="25">
        <v>606</v>
      </c>
      <c r="D71" s="12">
        <v>323.071023</v>
      </c>
      <c r="E71" s="12">
        <v>1473.071023</v>
      </c>
      <c r="F71" s="21">
        <v>1314</v>
      </c>
      <c r="G71" s="25">
        <v>740</v>
      </c>
      <c r="H71" s="12">
        <f t="shared" si="0"/>
        <v>408.92067000000003</v>
      </c>
      <c r="I71" s="12">
        <f t="shared" si="1"/>
        <v>1722.92067</v>
      </c>
    </row>
    <row r="72" spans="1:9" ht="12" customHeight="1">
      <c r="A72" s="8" t="s">
        <v>63</v>
      </c>
      <c r="B72" s="22">
        <v>83</v>
      </c>
      <c r="C72" s="26">
        <v>17</v>
      </c>
      <c r="D72" s="32">
        <v>9.0630485</v>
      </c>
      <c r="E72" s="32">
        <v>92.06304850000001</v>
      </c>
      <c r="F72" s="22">
        <v>81</v>
      </c>
      <c r="G72" s="26">
        <v>23</v>
      </c>
      <c r="H72" s="32">
        <f t="shared" si="0"/>
        <v>12.7096965</v>
      </c>
      <c r="I72" s="32">
        <f t="shared" si="1"/>
        <v>93.7096965</v>
      </c>
    </row>
    <row r="73" spans="1:9" ht="12" customHeight="1">
      <c r="A73" s="7" t="s">
        <v>64</v>
      </c>
      <c r="B73" s="21">
        <v>280</v>
      </c>
      <c r="C73" s="25">
        <v>41</v>
      </c>
      <c r="D73" s="12">
        <v>21.8579405</v>
      </c>
      <c r="E73" s="12">
        <v>301.8579405</v>
      </c>
      <c r="F73" s="21">
        <v>257</v>
      </c>
      <c r="G73" s="25">
        <v>48</v>
      </c>
      <c r="H73" s="12">
        <f t="shared" si="0"/>
        <v>26.524584</v>
      </c>
      <c r="I73" s="12">
        <f t="shared" si="1"/>
        <v>283.524584</v>
      </c>
    </row>
    <row r="74" spans="1:9" ht="12" customHeight="1">
      <c r="A74" s="8" t="s">
        <v>65</v>
      </c>
      <c r="B74" s="22">
        <v>110</v>
      </c>
      <c r="C74" s="26">
        <v>12</v>
      </c>
      <c r="D74" s="32">
        <v>6.397446</v>
      </c>
      <c r="E74" s="32">
        <v>116.397446</v>
      </c>
      <c r="F74" s="22">
        <v>97</v>
      </c>
      <c r="G74" s="26">
        <v>19</v>
      </c>
      <c r="H74" s="32">
        <f t="shared" si="0"/>
        <v>10.4993145</v>
      </c>
      <c r="I74" s="32">
        <f t="shared" si="1"/>
        <v>107.4993145</v>
      </c>
    </row>
    <row r="75" spans="1:9" ht="12" customHeight="1">
      <c r="A75" s="7" t="s">
        <v>162</v>
      </c>
      <c r="B75" s="21">
        <v>742</v>
      </c>
      <c r="C75" s="25">
        <v>76</v>
      </c>
      <c r="D75" s="12">
        <v>40.517158</v>
      </c>
      <c r="E75" s="12">
        <v>782.517158</v>
      </c>
      <c r="F75" s="21">
        <v>1185</v>
      </c>
      <c r="G75" s="25">
        <v>201</v>
      </c>
      <c r="H75" s="12">
        <f t="shared" si="0"/>
        <v>111.0716955</v>
      </c>
      <c r="I75" s="12">
        <f t="shared" si="1"/>
        <v>1296.0716955</v>
      </c>
    </row>
    <row r="76" spans="1:9" ht="12" customHeight="1">
      <c r="A76" s="8" t="s">
        <v>66</v>
      </c>
      <c r="B76" s="22">
        <v>2615</v>
      </c>
      <c r="C76" s="26">
        <v>966</v>
      </c>
      <c r="D76" s="32">
        <v>514.994403</v>
      </c>
      <c r="E76" s="32">
        <v>3129.994403</v>
      </c>
      <c r="F76" s="22">
        <v>2965</v>
      </c>
      <c r="G76" s="26">
        <v>1190</v>
      </c>
      <c r="H76" s="32">
        <f aca="true" t="shared" si="2" ref="H76:H139">G76*0.5525955</f>
        <v>657.588645</v>
      </c>
      <c r="I76" s="32">
        <f aca="true" t="shared" si="3" ref="I76:I139">F76+H76</f>
        <v>3622.588645</v>
      </c>
    </row>
    <row r="77" spans="1:9" ht="12" customHeight="1">
      <c r="A77" s="7" t="s">
        <v>67</v>
      </c>
      <c r="B77" s="21">
        <v>80</v>
      </c>
      <c r="C77" s="25">
        <v>32</v>
      </c>
      <c r="D77" s="12">
        <v>17.059856</v>
      </c>
      <c r="E77" s="12">
        <v>97.059856</v>
      </c>
      <c r="F77" s="21">
        <v>82</v>
      </c>
      <c r="G77" s="25">
        <v>23</v>
      </c>
      <c r="H77" s="12">
        <f t="shared" si="2"/>
        <v>12.7096965</v>
      </c>
      <c r="I77" s="12">
        <f t="shared" si="3"/>
        <v>94.7096965</v>
      </c>
    </row>
    <row r="78" spans="1:9" ht="12" customHeight="1">
      <c r="A78" s="8" t="s">
        <v>68</v>
      </c>
      <c r="B78" s="22">
        <v>179</v>
      </c>
      <c r="C78" s="26">
        <v>29</v>
      </c>
      <c r="D78" s="32">
        <v>15.4604945</v>
      </c>
      <c r="E78" s="32">
        <v>194.4604945</v>
      </c>
      <c r="F78" s="22">
        <v>151</v>
      </c>
      <c r="G78" s="26">
        <v>47</v>
      </c>
      <c r="H78" s="32">
        <f t="shared" si="2"/>
        <v>25.971988500000002</v>
      </c>
      <c r="I78" s="32">
        <f t="shared" si="3"/>
        <v>176.9719885</v>
      </c>
    </row>
    <row r="79" spans="1:9" ht="12" customHeight="1">
      <c r="A79" s="7" t="s">
        <v>69</v>
      </c>
      <c r="B79" s="21">
        <v>172</v>
      </c>
      <c r="C79" s="25">
        <v>54</v>
      </c>
      <c r="D79" s="12">
        <v>28.788507</v>
      </c>
      <c r="E79" s="12">
        <v>200.788507</v>
      </c>
      <c r="F79" s="21">
        <v>143</v>
      </c>
      <c r="G79" s="25">
        <v>51</v>
      </c>
      <c r="H79" s="12">
        <f t="shared" si="2"/>
        <v>28.1823705</v>
      </c>
      <c r="I79" s="12">
        <f t="shared" si="3"/>
        <v>171.1823705</v>
      </c>
    </row>
    <row r="80" spans="1:9" ht="12" customHeight="1">
      <c r="A80" s="8" t="s">
        <v>70</v>
      </c>
      <c r="B80" s="22">
        <v>117</v>
      </c>
      <c r="C80" s="26">
        <v>11</v>
      </c>
      <c r="D80" s="32">
        <v>5.8643255</v>
      </c>
      <c r="E80" s="32">
        <v>122.8643255</v>
      </c>
      <c r="F80" s="22">
        <v>299</v>
      </c>
      <c r="G80" s="26">
        <v>32</v>
      </c>
      <c r="H80" s="32">
        <f t="shared" si="2"/>
        <v>17.683056</v>
      </c>
      <c r="I80" s="32">
        <f t="shared" si="3"/>
        <v>316.683056</v>
      </c>
    </row>
    <row r="81" spans="1:9" ht="12" customHeight="1">
      <c r="A81" s="7" t="s">
        <v>71</v>
      </c>
      <c r="B81" s="21">
        <v>87</v>
      </c>
      <c r="C81" s="25">
        <v>61</v>
      </c>
      <c r="D81" s="12">
        <v>32.5203505</v>
      </c>
      <c r="E81" s="12">
        <v>119.5203505</v>
      </c>
      <c r="F81" s="21">
        <v>87</v>
      </c>
      <c r="G81" s="25">
        <v>28</v>
      </c>
      <c r="H81" s="12">
        <f t="shared" si="2"/>
        <v>15.472674000000001</v>
      </c>
      <c r="I81" s="12">
        <f t="shared" si="3"/>
        <v>102.472674</v>
      </c>
    </row>
    <row r="82" spans="1:9" ht="12" customHeight="1">
      <c r="A82" s="8" t="s">
        <v>72</v>
      </c>
      <c r="B82" s="22">
        <v>385</v>
      </c>
      <c r="C82" s="26">
        <v>123</v>
      </c>
      <c r="D82" s="32">
        <v>65.5738215</v>
      </c>
      <c r="E82" s="32">
        <v>450.5738215</v>
      </c>
      <c r="F82" s="22">
        <v>424</v>
      </c>
      <c r="G82" s="26">
        <v>134</v>
      </c>
      <c r="H82" s="32">
        <f t="shared" si="2"/>
        <v>74.047797</v>
      </c>
      <c r="I82" s="32">
        <f t="shared" si="3"/>
        <v>498.047797</v>
      </c>
    </row>
    <row r="83" spans="1:9" ht="12" customHeight="1">
      <c r="A83" s="7" t="s">
        <v>73</v>
      </c>
      <c r="B83" s="21">
        <v>268</v>
      </c>
      <c r="C83" s="25">
        <v>94</v>
      </c>
      <c r="D83" s="12">
        <v>50.113327</v>
      </c>
      <c r="E83" s="12">
        <v>318.113327</v>
      </c>
      <c r="F83" s="21">
        <v>288</v>
      </c>
      <c r="G83" s="25">
        <v>106</v>
      </c>
      <c r="H83" s="12">
        <f t="shared" si="2"/>
        <v>58.575123000000005</v>
      </c>
      <c r="I83" s="12">
        <f t="shared" si="3"/>
        <v>346.575123</v>
      </c>
    </row>
    <row r="84" spans="1:9" ht="12" customHeight="1">
      <c r="A84" s="8" t="s">
        <v>74</v>
      </c>
      <c r="B84" s="22">
        <v>184</v>
      </c>
      <c r="C84" s="26">
        <v>92</v>
      </c>
      <c r="D84" s="32">
        <v>49.047086</v>
      </c>
      <c r="E84" s="32">
        <v>233.047086</v>
      </c>
      <c r="F84" s="22">
        <v>123</v>
      </c>
      <c r="G84" s="26">
        <v>42</v>
      </c>
      <c r="H84" s="32">
        <f t="shared" si="2"/>
        <v>23.209011</v>
      </c>
      <c r="I84" s="32">
        <f t="shared" si="3"/>
        <v>146.209011</v>
      </c>
    </row>
    <row r="85" spans="1:9" ht="12" customHeight="1">
      <c r="A85" s="7" t="s">
        <v>75</v>
      </c>
      <c r="B85" s="21">
        <v>75</v>
      </c>
      <c r="C85" s="25">
        <v>19</v>
      </c>
      <c r="D85" s="12">
        <v>10.1292895</v>
      </c>
      <c r="E85" s="12">
        <v>85.1292895</v>
      </c>
      <c r="F85" s="21">
        <v>56</v>
      </c>
      <c r="G85" s="25">
        <v>23</v>
      </c>
      <c r="H85" s="12">
        <f t="shared" si="2"/>
        <v>12.7096965</v>
      </c>
      <c r="I85" s="12">
        <f t="shared" si="3"/>
        <v>68.7096965</v>
      </c>
    </row>
    <row r="86" spans="1:9" ht="12" customHeight="1">
      <c r="A86" s="8" t="s">
        <v>76</v>
      </c>
      <c r="B86" s="22">
        <v>54</v>
      </c>
      <c r="C86" s="26">
        <v>10</v>
      </c>
      <c r="D86" s="32">
        <v>5.331205</v>
      </c>
      <c r="E86" s="32">
        <v>59.331205</v>
      </c>
      <c r="F86" s="22">
        <v>42</v>
      </c>
      <c r="G86" s="26">
        <v>53</v>
      </c>
      <c r="H86" s="32">
        <f t="shared" si="2"/>
        <v>29.287561500000002</v>
      </c>
      <c r="I86" s="32">
        <f t="shared" si="3"/>
        <v>71.28756150000001</v>
      </c>
    </row>
    <row r="87" spans="1:9" ht="12" customHeight="1">
      <c r="A87" s="7" t="s">
        <v>77</v>
      </c>
      <c r="B87" s="21">
        <v>54</v>
      </c>
      <c r="C87" s="25">
        <v>21</v>
      </c>
      <c r="D87" s="12">
        <v>11.1955305</v>
      </c>
      <c r="E87" s="12">
        <v>65.1955305</v>
      </c>
      <c r="F87" s="21">
        <v>46</v>
      </c>
      <c r="G87" s="25">
        <v>36</v>
      </c>
      <c r="H87" s="12">
        <f t="shared" si="2"/>
        <v>19.893438</v>
      </c>
      <c r="I87" s="12">
        <f t="shared" si="3"/>
        <v>65.893438</v>
      </c>
    </row>
    <row r="88" spans="1:9" ht="12" customHeight="1">
      <c r="A88" s="8" t="s">
        <v>78</v>
      </c>
      <c r="B88" s="22">
        <v>61</v>
      </c>
      <c r="C88" s="26">
        <v>28</v>
      </c>
      <c r="D88" s="32">
        <v>14.927374</v>
      </c>
      <c r="E88" s="32">
        <v>75.927374</v>
      </c>
      <c r="F88" s="22">
        <v>45</v>
      </c>
      <c r="G88" s="26">
        <v>28</v>
      </c>
      <c r="H88" s="32">
        <f t="shared" si="2"/>
        <v>15.472674000000001</v>
      </c>
      <c r="I88" s="32">
        <f t="shared" si="3"/>
        <v>60.472674</v>
      </c>
    </row>
    <row r="89" spans="1:9" ht="12" customHeight="1">
      <c r="A89" s="7" t="s">
        <v>79</v>
      </c>
      <c r="B89" s="21">
        <v>101</v>
      </c>
      <c r="C89" s="25">
        <v>26</v>
      </c>
      <c r="D89" s="12">
        <v>13.861133</v>
      </c>
      <c r="E89" s="12">
        <v>114.861133</v>
      </c>
      <c r="F89" s="21">
        <v>120</v>
      </c>
      <c r="G89" s="25">
        <v>34</v>
      </c>
      <c r="H89" s="12">
        <f t="shared" si="2"/>
        <v>18.788247000000002</v>
      </c>
      <c r="I89" s="12">
        <f t="shared" si="3"/>
        <v>138.788247</v>
      </c>
    </row>
    <row r="90" spans="1:9" ht="12" customHeight="1">
      <c r="A90" s="8" t="s">
        <v>80</v>
      </c>
      <c r="B90" s="22">
        <v>1469</v>
      </c>
      <c r="C90" s="26">
        <v>621</v>
      </c>
      <c r="D90" s="32">
        <v>331.0678305</v>
      </c>
      <c r="E90" s="32">
        <v>1800.0678305000001</v>
      </c>
      <c r="F90" s="22">
        <v>1657</v>
      </c>
      <c r="G90" s="26">
        <v>798</v>
      </c>
      <c r="H90" s="32">
        <f t="shared" si="2"/>
        <v>440.971209</v>
      </c>
      <c r="I90" s="32">
        <f t="shared" si="3"/>
        <v>2097.971209</v>
      </c>
    </row>
    <row r="91" spans="1:9" ht="12" customHeight="1">
      <c r="A91" s="7" t="s">
        <v>81</v>
      </c>
      <c r="B91" s="21">
        <v>81</v>
      </c>
      <c r="C91" s="25">
        <v>18</v>
      </c>
      <c r="D91" s="12">
        <v>9.596169</v>
      </c>
      <c r="E91" s="12">
        <v>90.596169</v>
      </c>
      <c r="F91" s="21">
        <v>76</v>
      </c>
      <c r="G91" s="25">
        <v>23</v>
      </c>
      <c r="H91" s="12">
        <f t="shared" si="2"/>
        <v>12.7096965</v>
      </c>
      <c r="I91" s="12">
        <f t="shared" si="3"/>
        <v>88.7096965</v>
      </c>
    </row>
    <row r="92" spans="1:9" ht="12" customHeight="1">
      <c r="A92" s="8" t="s">
        <v>82</v>
      </c>
      <c r="B92" s="22">
        <v>21</v>
      </c>
      <c r="C92" s="26">
        <v>9</v>
      </c>
      <c r="D92" s="32">
        <v>4.7980845</v>
      </c>
      <c r="E92" s="32">
        <v>25.7980845</v>
      </c>
      <c r="F92" s="22">
        <v>13</v>
      </c>
      <c r="G92" s="26">
        <v>15</v>
      </c>
      <c r="H92" s="32">
        <f t="shared" si="2"/>
        <v>8.2889325</v>
      </c>
      <c r="I92" s="32">
        <f t="shared" si="3"/>
        <v>21.2889325</v>
      </c>
    </row>
    <row r="93" spans="1:9" ht="12" customHeight="1">
      <c r="A93" s="7" t="s">
        <v>83</v>
      </c>
      <c r="B93" s="21">
        <v>167</v>
      </c>
      <c r="C93" s="25">
        <v>46</v>
      </c>
      <c r="D93" s="12">
        <v>24.523543</v>
      </c>
      <c r="E93" s="12">
        <v>191.523543</v>
      </c>
      <c r="F93" s="21">
        <v>53</v>
      </c>
      <c r="G93" s="25">
        <v>22</v>
      </c>
      <c r="H93" s="12">
        <f t="shared" si="2"/>
        <v>12.157101</v>
      </c>
      <c r="I93" s="12">
        <f t="shared" si="3"/>
        <v>65.157101</v>
      </c>
    </row>
    <row r="94" spans="1:9" ht="12" customHeight="1">
      <c r="A94" s="8" t="s">
        <v>84</v>
      </c>
      <c r="B94" s="22">
        <v>205</v>
      </c>
      <c r="C94" s="26">
        <v>102</v>
      </c>
      <c r="D94" s="32">
        <v>54.378291</v>
      </c>
      <c r="E94" s="32">
        <v>259.378291</v>
      </c>
      <c r="F94" s="22">
        <v>225</v>
      </c>
      <c r="G94" s="26">
        <v>97</v>
      </c>
      <c r="H94" s="32">
        <f t="shared" si="2"/>
        <v>53.601763500000004</v>
      </c>
      <c r="I94" s="32">
        <f t="shared" si="3"/>
        <v>278.6017635</v>
      </c>
    </row>
    <row r="95" spans="1:9" ht="12" customHeight="1">
      <c r="A95" s="7" t="s">
        <v>85</v>
      </c>
      <c r="B95" s="21">
        <v>47</v>
      </c>
      <c r="C95" s="25">
        <v>18</v>
      </c>
      <c r="D95" s="12">
        <v>9.596169</v>
      </c>
      <c r="E95" s="12">
        <v>56.596169</v>
      </c>
      <c r="F95" s="21">
        <v>42</v>
      </c>
      <c r="G95" s="25">
        <v>8</v>
      </c>
      <c r="H95" s="12">
        <f t="shared" si="2"/>
        <v>4.420764</v>
      </c>
      <c r="I95" s="12">
        <f t="shared" si="3"/>
        <v>46.420764</v>
      </c>
    </row>
    <row r="96" spans="1:9" ht="12" customHeight="1">
      <c r="A96" s="8" t="s">
        <v>86</v>
      </c>
      <c r="B96" s="22">
        <v>328</v>
      </c>
      <c r="C96" s="26">
        <v>84</v>
      </c>
      <c r="D96" s="32">
        <v>44.782122</v>
      </c>
      <c r="E96" s="32">
        <v>372.782122</v>
      </c>
      <c r="F96" s="22">
        <v>354</v>
      </c>
      <c r="G96" s="26">
        <v>99</v>
      </c>
      <c r="H96" s="32">
        <f t="shared" si="2"/>
        <v>54.7069545</v>
      </c>
      <c r="I96" s="32">
        <f t="shared" si="3"/>
        <v>408.7069545</v>
      </c>
    </row>
    <row r="97" spans="1:9" ht="12" customHeight="1">
      <c r="A97" s="7" t="s">
        <v>87</v>
      </c>
      <c r="B97" s="21">
        <v>77</v>
      </c>
      <c r="C97" s="25">
        <v>9</v>
      </c>
      <c r="D97" s="12">
        <v>4.7980845</v>
      </c>
      <c r="E97" s="12">
        <v>81.7980845</v>
      </c>
      <c r="F97" s="21">
        <v>80</v>
      </c>
      <c r="G97" s="25">
        <v>33</v>
      </c>
      <c r="H97" s="12">
        <f t="shared" si="2"/>
        <v>18.2356515</v>
      </c>
      <c r="I97" s="12">
        <f t="shared" si="3"/>
        <v>98.2356515</v>
      </c>
    </row>
    <row r="98" spans="1:9" ht="12" customHeight="1">
      <c r="A98" s="8" t="s">
        <v>88</v>
      </c>
      <c r="B98" s="22">
        <v>140</v>
      </c>
      <c r="C98" s="26">
        <v>47</v>
      </c>
      <c r="D98" s="32">
        <v>25.0566635</v>
      </c>
      <c r="E98" s="32">
        <v>165.0566635</v>
      </c>
      <c r="F98" s="22">
        <v>164</v>
      </c>
      <c r="G98" s="26">
        <v>43</v>
      </c>
      <c r="H98" s="32">
        <f t="shared" si="2"/>
        <v>23.7616065</v>
      </c>
      <c r="I98" s="32">
        <f t="shared" si="3"/>
        <v>187.7616065</v>
      </c>
    </row>
    <row r="99" spans="1:9" ht="12" customHeight="1">
      <c r="A99" s="7" t="s">
        <v>89</v>
      </c>
      <c r="B99" s="21">
        <v>44</v>
      </c>
      <c r="C99" s="25">
        <v>31</v>
      </c>
      <c r="D99" s="12">
        <v>16.5267355</v>
      </c>
      <c r="E99" s="12">
        <v>60.5267355</v>
      </c>
      <c r="F99" s="21">
        <v>71</v>
      </c>
      <c r="G99" s="25">
        <v>41</v>
      </c>
      <c r="H99" s="12">
        <f t="shared" si="2"/>
        <v>22.6564155</v>
      </c>
      <c r="I99" s="12">
        <f t="shared" si="3"/>
        <v>93.65641550000001</v>
      </c>
    </row>
    <row r="100" spans="1:9" ht="12" customHeight="1">
      <c r="A100" s="8" t="s">
        <v>90</v>
      </c>
      <c r="B100" s="22">
        <v>712</v>
      </c>
      <c r="C100" s="26">
        <v>80</v>
      </c>
      <c r="D100" s="32">
        <v>42.64964</v>
      </c>
      <c r="E100" s="32">
        <v>754.64964</v>
      </c>
      <c r="F100" s="22">
        <v>757</v>
      </c>
      <c r="G100" s="26">
        <v>64</v>
      </c>
      <c r="H100" s="32">
        <f t="shared" si="2"/>
        <v>35.366112</v>
      </c>
      <c r="I100" s="32">
        <f t="shared" si="3"/>
        <v>792.366112</v>
      </c>
    </row>
    <row r="101" spans="1:9" ht="12" customHeight="1">
      <c r="A101" s="7" t="s">
        <v>91</v>
      </c>
      <c r="B101" s="21">
        <v>49</v>
      </c>
      <c r="C101" s="25">
        <v>12</v>
      </c>
      <c r="D101" s="12">
        <v>6.397446</v>
      </c>
      <c r="E101" s="12">
        <v>55.397446</v>
      </c>
      <c r="F101" s="21">
        <v>57</v>
      </c>
      <c r="G101" s="25">
        <v>24</v>
      </c>
      <c r="H101" s="12">
        <f t="shared" si="2"/>
        <v>13.262292</v>
      </c>
      <c r="I101" s="12">
        <f t="shared" si="3"/>
        <v>70.262292</v>
      </c>
    </row>
    <row r="102" spans="1:9" ht="12" customHeight="1">
      <c r="A102" s="8" t="s">
        <v>92</v>
      </c>
      <c r="B102" s="22">
        <v>106</v>
      </c>
      <c r="C102" s="26">
        <v>46</v>
      </c>
      <c r="D102" s="32">
        <v>24.523543</v>
      </c>
      <c r="E102" s="32">
        <v>130.523543</v>
      </c>
      <c r="F102" s="22">
        <v>139</v>
      </c>
      <c r="G102" s="26">
        <v>73</v>
      </c>
      <c r="H102" s="32">
        <f t="shared" si="2"/>
        <v>40.3394715</v>
      </c>
      <c r="I102" s="32">
        <f t="shared" si="3"/>
        <v>179.3394715</v>
      </c>
    </row>
    <row r="103" spans="1:9" ht="12" customHeight="1">
      <c r="A103" s="7" t="s">
        <v>93</v>
      </c>
      <c r="B103" s="21">
        <v>64</v>
      </c>
      <c r="C103" s="25">
        <v>18</v>
      </c>
      <c r="D103" s="12">
        <v>9.596169</v>
      </c>
      <c r="E103" s="12">
        <v>73.596169</v>
      </c>
      <c r="F103" s="21">
        <v>42</v>
      </c>
      <c r="G103" s="25">
        <v>15</v>
      </c>
      <c r="H103" s="12">
        <f t="shared" si="2"/>
        <v>8.2889325</v>
      </c>
      <c r="I103" s="12">
        <f t="shared" si="3"/>
        <v>50.2889325</v>
      </c>
    </row>
    <row r="104" spans="1:9" ht="12" customHeight="1">
      <c r="A104" s="8" t="s">
        <v>94</v>
      </c>
      <c r="B104" s="22">
        <v>114</v>
      </c>
      <c r="C104" s="26">
        <v>33</v>
      </c>
      <c r="D104" s="32">
        <v>17.5929765</v>
      </c>
      <c r="E104" s="32">
        <v>131.5929765</v>
      </c>
      <c r="F104" s="22">
        <v>114</v>
      </c>
      <c r="G104" s="26">
        <v>22</v>
      </c>
      <c r="H104" s="32">
        <f t="shared" si="2"/>
        <v>12.157101</v>
      </c>
      <c r="I104" s="32">
        <f t="shared" si="3"/>
        <v>126.157101</v>
      </c>
    </row>
    <row r="105" spans="1:9" ht="12" customHeight="1">
      <c r="A105" s="7" t="s">
        <v>95</v>
      </c>
      <c r="B105" s="21">
        <v>52</v>
      </c>
      <c r="C105" s="25">
        <v>11</v>
      </c>
      <c r="D105" s="12">
        <v>5.8643255</v>
      </c>
      <c r="E105" s="12">
        <v>57.8643255</v>
      </c>
      <c r="F105" s="21">
        <v>56</v>
      </c>
      <c r="G105" s="25">
        <v>24</v>
      </c>
      <c r="H105" s="12">
        <f t="shared" si="2"/>
        <v>13.262292</v>
      </c>
      <c r="I105" s="12">
        <f t="shared" si="3"/>
        <v>69.262292</v>
      </c>
    </row>
    <row r="106" spans="1:9" ht="12" customHeight="1">
      <c r="A106" s="8" t="s">
        <v>96</v>
      </c>
      <c r="B106" s="22">
        <v>358</v>
      </c>
      <c r="C106" s="26">
        <v>59</v>
      </c>
      <c r="D106" s="32">
        <v>31.4541095</v>
      </c>
      <c r="E106" s="32">
        <v>389.4541095</v>
      </c>
      <c r="F106" s="22">
        <v>319</v>
      </c>
      <c r="G106" s="26">
        <v>71</v>
      </c>
      <c r="H106" s="32">
        <f t="shared" si="2"/>
        <v>39.234280500000004</v>
      </c>
      <c r="I106" s="32">
        <f t="shared" si="3"/>
        <v>358.2342805</v>
      </c>
    </row>
    <row r="107" spans="1:9" ht="12" customHeight="1">
      <c r="A107" s="7" t="s">
        <v>97</v>
      </c>
      <c r="B107" s="21">
        <v>53</v>
      </c>
      <c r="C107" s="25">
        <v>31</v>
      </c>
      <c r="D107" s="12">
        <v>16.5267355</v>
      </c>
      <c r="E107" s="12">
        <v>69.5267355</v>
      </c>
      <c r="F107" s="21">
        <v>97</v>
      </c>
      <c r="G107" s="25">
        <v>84</v>
      </c>
      <c r="H107" s="12">
        <f t="shared" si="2"/>
        <v>46.418022</v>
      </c>
      <c r="I107" s="12">
        <f t="shared" si="3"/>
        <v>143.418022</v>
      </c>
    </row>
    <row r="108" spans="1:9" ht="12" customHeight="1">
      <c r="A108" s="8" t="s">
        <v>98</v>
      </c>
      <c r="B108" s="22">
        <v>116</v>
      </c>
      <c r="C108" s="26">
        <v>41</v>
      </c>
      <c r="D108" s="32">
        <v>21.8579405</v>
      </c>
      <c r="E108" s="32">
        <v>137.8579405</v>
      </c>
      <c r="F108" s="22">
        <v>94</v>
      </c>
      <c r="G108" s="26">
        <v>25</v>
      </c>
      <c r="H108" s="32">
        <f t="shared" si="2"/>
        <v>13.814887500000001</v>
      </c>
      <c r="I108" s="32">
        <f t="shared" si="3"/>
        <v>107.8148875</v>
      </c>
    </row>
    <row r="109" spans="1:9" ht="12" customHeight="1">
      <c r="A109" s="7" t="s">
        <v>99</v>
      </c>
      <c r="B109" s="21">
        <v>96</v>
      </c>
      <c r="C109" s="25">
        <v>28</v>
      </c>
      <c r="D109" s="12">
        <v>14.927374</v>
      </c>
      <c r="E109" s="12">
        <v>110.927374</v>
      </c>
      <c r="F109" s="21">
        <v>112</v>
      </c>
      <c r="G109" s="25">
        <v>58</v>
      </c>
      <c r="H109" s="12">
        <f t="shared" si="2"/>
        <v>32.050539</v>
      </c>
      <c r="I109" s="12">
        <f t="shared" si="3"/>
        <v>144.05053900000001</v>
      </c>
    </row>
    <row r="110" spans="1:9" ht="12" customHeight="1">
      <c r="A110" s="8" t="s">
        <v>100</v>
      </c>
      <c r="B110" s="22">
        <v>42</v>
      </c>
      <c r="C110" s="26">
        <v>20</v>
      </c>
      <c r="D110" s="32">
        <v>10.66241</v>
      </c>
      <c r="E110" s="32">
        <v>52.66241</v>
      </c>
      <c r="F110" s="22">
        <v>18</v>
      </c>
      <c r="G110" s="26">
        <v>8</v>
      </c>
      <c r="H110" s="32">
        <f t="shared" si="2"/>
        <v>4.420764</v>
      </c>
      <c r="I110" s="32">
        <f t="shared" si="3"/>
        <v>22.420764</v>
      </c>
    </row>
    <row r="111" spans="1:9" ht="12" customHeight="1">
      <c r="A111" s="7" t="s">
        <v>101</v>
      </c>
      <c r="B111" s="21">
        <v>152</v>
      </c>
      <c r="C111" s="25">
        <v>48</v>
      </c>
      <c r="D111" s="12">
        <v>25.589784</v>
      </c>
      <c r="E111" s="12">
        <v>177.589784</v>
      </c>
      <c r="F111" s="21">
        <v>117</v>
      </c>
      <c r="G111" s="25">
        <v>46</v>
      </c>
      <c r="H111" s="12">
        <f t="shared" si="2"/>
        <v>25.419393</v>
      </c>
      <c r="I111" s="12">
        <f t="shared" si="3"/>
        <v>142.419393</v>
      </c>
    </row>
    <row r="112" spans="1:9" ht="12" customHeight="1">
      <c r="A112" s="8" t="s">
        <v>102</v>
      </c>
      <c r="B112" s="22">
        <v>52</v>
      </c>
      <c r="C112" s="26">
        <v>16</v>
      </c>
      <c r="D112" s="32">
        <v>8.529928</v>
      </c>
      <c r="E112" s="32">
        <v>60.529928</v>
      </c>
      <c r="F112" s="22">
        <v>64</v>
      </c>
      <c r="G112" s="26">
        <v>16</v>
      </c>
      <c r="H112" s="32">
        <f t="shared" si="2"/>
        <v>8.841528</v>
      </c>
      <c r="I112" s="32">
        <f t="shared" si="3"/>
        <v>72.841528</v>
      </c>
    </row>
    <row r="113" spans="1:9" ht="12" customHeight="1">
      <c r="A113" s="7" t="s">
        <v>103</v>
      </c>
      <c r="B113" s="21">
        <v>68</v>
      </c>
      <c r="C113" s="25">
        <v>43</v>
      </c>
      <c r="D113" s="12">
        <v>22.9241815</v>
      </c>
      <c r="E113" s="12">
        <v>90.9241815</v>
      </c>
      <c r="F113" s="21">
        <v>93</v>
      </c>
      <c r="G113" s="25">
        <v>15</v>
      </c>
      <c r="H113" s="12">
        <f t="shared" si="2"/>
        <v>8.2889325</v>
      </c>
      <c r="I113" s="12">
        <f t="shared" si="3"/>
        <v>101.2889325</v>
      </c>
    </row>
    <row r="114" spans="1:9" ht="12" customHeight="1">
      <c r="A114" s="8" t="s">
        <v>104</v>
      </c>
      <c r="B114" s="22">
        <v>41</v>
      </c>
      <c r="C114" s="26">
        <v>30</v>
      </c>
      <c r="D114" s="32">
        <v>15.993615</v>
      </c>
      <c r="E114" s="32">
        <v>56.993615</v>
      </c>
      <c r="F114" s="22">
        <v>77</v>
      </c>
      <c r="G114" s="26">
        <v>38</v>
      </c>
      <c r="H114" s="32">
        <f t="shared" si="2"/>
        <v>20.998629</v>
      </c>
      <c r="I114" s="32">
        <f t="shared" si="3"/>
        <v>97.998629</v>
      </c>
    </row>
    <row r="115" spans="1:9" ht="12" customHeight="1">
      <c r="A115" s="7" t="s">
        <v>105</v>
      </c>
      <c r="B115" s="21">
        <v>648</v>
      </c>
      <c r="C115" s="25">
        <v>208</v>
      </c>
      <c r="D115" s="12">
        <v>110.889064</v>
      </c>
      <c r="E115" s="12">
        <v>758.889064</v>
      </c>
      <c r="F115" s="21">
        <v>727</v>
      </c>
      <c r="G115" s="25">
        <v>291</v>
      </c>
      <c r="H115" s="12">
        <f t="shared" si="2"/>
        <v>160.8052905</v>
      </c>
      <c r="I115" s="12">
        <f t="shared" si="3"/>
        <v>887.8052905</v>
      </c>
    </row>
    <row r="116" spans="1:9" ht="12" customHeight="1">
      <c r="A116" s="8" t="s">
        <v>106</v>
      </c>
      <c r="B116" s="22">
        <v>113</v>
      </c>
      <c r="C116" s="26">
        <v>48</v>
      </c>
      <c r="D116" s="32">
        <v>25.589784</v>
      </c>
      <c r="E116" s="32">
        <v>138.589784</v>
      </c>
      <c r="F116" s="22">
        <v>94</v>
      </c>
      <c r="G116" s="26">
        <v>48</v>
      </c>
      <c r="H116" s="32">
        <f t="shared" si="2"/>
        <v>26.524584</v>
      </c>
      <c r="I116" s="32">
        <f t="shared" si="3"/>
        <v>120.524584</v>
      </c>
    </row>
    <row r="117" spans="1:9" ht="12" customHeight="1">
      <c r="A117" s="7" t="s">
        <v>107</v>
      </c>
      <c r="B117" s="21">
        <v>638</v>
      </c>
      <c r="C117" s="25">
        <v>161</v>
      </c>
      <c r="D117" s="12">
        <v>85.8324005</v>
      </c>
      <c r="E117" s="12">
        <v>723.8324005</v>
      </c>
      <c r="F117" s="21">
        <v>628</v>
      </c>
      <c r="G117" s="25">
        <v>192</v>
      </c>
      <c r="H117" s="12">
        <f t="shared" si="2"/>
        <v>106.098336</v>
      </c>
      <c r="I117" s="12">
        <f t="shared" si="3"/>
        <v>734.098336</v>
      </c>
    </row>
    <row r="118" spans="1:9" ht="12" customHeight="1">
      <c r="A118" s="8" t="s">
        <v>108</v>
      </c>
      <c r="B118" s="22">
        <v>166</v>
      </c>
      <c r="C118" s="26">
        <v>23</v>
      </c>
      <c r="D118" s="32">
        <v>12.2617715</v>
      </c>
      <c r="E118" s="32">
        <v>178.2617715</v>
      </c>
      <c r="F118" s="22">
        <v>162</v>
      </c>
      <c r="G118" s="26">
        <v>27</v>
      </c>
      <c r="H118" s="32">
        <f t="shared" si="2"/>
        <v>14.9200785</v>
      </c>
      <c r="I118" s="32">
        <f t="shared" si="3"/>
        <v>176.9200785</v>
      </c>
    </row>
    <row r="119" spans="1:9" ht="12" customHeight="1">
      <c r="A119" s="7" t="s">
        <v>109</v>
      </c>
      <c r="B119" s="21">
        <v>1667</v>
      </c>
      <c r="C119" s="25">
        <v>365</v>
      </c>
      <c r="D119" s="12">
        <v>194.5889825</v>
      </c>
      <c r="E119" s="12">
        <v>1861.5889825</v>
      </c>
      <c r="F119" s="21">
        <v>1607</v>
      </c>
      <c r="G119" s="25">
        <v>367</v>
      </c>
      <c r="H119" s="12">
        <f t="shared" si="2"/>
        <v>202.8025485</v>
      </c>
      <c r="I119" s="12">
        <f t="shared" si="3"/>
        <v>1809.8025485</v>
      </c>
    </row>
    <row r="120" spans="1:9" ht="12" customHeight="1">
      <c r="A120" s="8" t="s">
        <v>110</v>
      </c>
      <c r="B120" s="22">
        <v>1074</v>
      </c>
      <c r="C120" s="26">
        <v>362</v>
      </c>
      <c r="D120" s="32">
        <v>192.989621</v>
      </c>
      <c r="E120" s="32">
        <v>1266.989621</v>
      </c>
      <c r="F120" s="22">
        <v>1180</v>
      </c>
      <c r="G120" s="26">
        <v>380</v>
      </c>
      <c r="H120" s="32">
        <f t="shared" si="2"/>
        <v>209.98629</v>
      </c>
      <c r="I120" s="32">
        <f t="shared" si="3"/>
        <v>1389.98629</v>
      </c>
    </row>
    <row r="121" spans="1:9" ht="12" customHeight="1">
      <c r="A121" s="7" t="s">
        <v>111</v>
      </c>
      <c r="B121" s="21">
        <v>288</v>
      </c>
      <c r="C121" s="25">
        <v>71</v>
      </c>
      <c r="D121" s="12">
        <v>37.851555499999996</v>
      </c>
      <c r="E121" s="12">
        <v>325.8515555</v>
      </c>
      <c r="F121" s="21">
        <v>247</v>
      </c>
      <c r="G121" s="25">
        <v>56</v>
      </c>
      <c r="H121" s="12">
        <f t="shared" si="2"/>
        <v>30.945348000000003</v>
      </c>
      <c r="I121" s="12">
        <f t="shared" si="3"/>
        <v>277.945348</v>
      </c>
    </row>
    <row r="122" spans="1:9" ht="12" customHeight="1">
      <c r="A122" s="8" t="s">
        <v>112</v>
      </c>
      <c r="B122" s="22">
        <v>2318</v>
      </c>
      <c r="C122" s="26">
        <v>684</v>
      </c>
      <c r="D122" s="32">
        <v>364.654422</v>
      </c>
      <c r="E122" s="32">
        <v>2682.654422</v>
      </c>
      <c r="F122" s="22">
        <v>2635</v>
      </c>
      <c r="G122" s="26">
        <v>890</v>
      </c>
      <c r="H122" s="32">
        <f t="shared" si="2"/>
        <v>491.809995</v>
      </c>
      <c r="I122" s="32">
        <f t="shared" si="3"/>
        <v>3126.809995</v>
      </c>
    </row>
    <row r="123" spans="1:9" ht="12" customHeight="1">
      <c r="A123" s="7" t="s">
        <v>113</v>
      </c>
      <c r="B123" s="21">
        <v>49</v>
      </c>
      <c r="C123" s="25">
        <v>10</v>
      </c>
      <c r="D123" s="12">
        <v>5.331205</v>
      </c>
      <c r="E123" s="12">
        <v>54.331205</v>
      </c>
      <c r="F123" s="21">
        <v>53</v>
      </c>
      <c r="G123" s="25">
        <v>10</v>
      </c>
      <c r="H123" s="12">
        <f t="shared" si="2"/>
        <v>5.525955</v>
      </c>
      <c r="I123" s="12">
        <f t="shared" si="3"/>
        <v>58.525954999999996</v>
      </c>
    </row>
    <row r="124" spans="1:9" ht="12" customHeight="1">
      <c r="A124" s="8" t="s">
        <v>114</v>
      </c>
      <c r="B124" s="22">
        <v>48</v>
      </c>
      <c r="C124" s="26">
        <v>22</v>
      </c>
      <c r="D124" s="32">
        <v>11.728651</v>
      </c>
      <c r="E124" s="32">
        <v>59.728651</v>
      </c>
      <c r="F124" s="22">
        <v>48</v>
      </c>
      <c r="G124" s="26">
        <v>25</v>
      </c>
      <c r="H124" s="32">
        <f t="shared" si="2"/>
        <v>13.814887500000001</v>
      </c>
      <c r="I124" s="32">
        <f t="shared" si="3"/>
        <v>61.8148875</v>
      </c>
    </row>
    <row r="125" spans="1:9" ht="12" customHeight="1">
      <c r="A125" s="7" t="s">
        <v>115</v>
      </c>
      <c r="B125" s="21">
        <v>288</v>
      </c>
      <c r="C125" s="25">
        <v>120</v>
      </c>
      <c r="D125" s="12">
        <v>63.97446</v>
      </c>
      <c r="E125" s="12">
        <v>351.97446</v>
      </c>
      <c r="F125" s="21">
        <v>256</v>
      </c>
      <c r="G125" s="25">
        <v>161</v>
      </c>
      <c r="H125" s="12">
        <f t="shared" si="2"/>
        <v>88.9678755</v>
      </c>
      <c r="I125" s="12">
        <f t="shared" si="3"/>
        <v>344.9678755</v>
      </c>
    </row>
    <row r="126" spans="1:9" ht="12" customHeight="1">
      <c r="A126" s="8" t="s">
        <v>116</v>
      </c>
      <c r="B126" s="22">
        <v>225</v>
      </c>
      <c r="C126" s="26">
        <v>35</v>
      </c>
      <c r="D126" s="32">
        <v>18.6592175</v>
      </c>
      <c r="E126" s="32">
        <v>243.6592175</v>
      </c>
      <c r="F126" s="22">
        <v>221</v>
      </c>
      <c r="G126" s="26">
        <v>58</v>
      </c>
      <c r="H126" s="32">
        <f t="shared" si="2"/>
        <v>32.050539</v>
      </c>
      <c r="I126" s="32">
        <f t="shared" si="3"/>
        <v>253.05053900000001</v>
      </c>
    </row>
    <row r="127" spans="1:9" ht="12" customHeight="1">
      <c r="A127" s="7" t="s">
        <v>117</v>
      </c>
      <c r="B127" s="21">
        <v>177</v>
      </c>
      <c r="C127" s="25">
        <v>40</v>
      </c>
      <c r="D127" s="12">
        <v>21.32482</v>
      </c>
      <c r="E127" s="12">
        <v>198.32482</v>
      </c>
      <c r="F127" s="21">
        <v>151</v>
      </c>
      <c r="G127" s="25">
        <v>42</v>
      </c>
      <c r="H127" s="12">
        <f t="shared" si="2"/>
        <v>23.209011</v>
      </c>
      <c r="I127" s="12">
        <f t="shared" si="3"/>
        <v>174.209011</v>
      </c>
    </row>
    <row r="128" spans="1:9" ht="12" customHeight="1">
      <c r="A128" s="8" t="s">
        <v>118</v>
      </c>
      <c r="B128" s="22">
        <v>105</v>
      </c>
      <c r="C128" s="26">
        <v>34</v>
      </c>
      <c r="D128" s="32">
        <v>18.126097</v>
      </c>
      <c r="E128" s="32">
        <v>123.126097</v>
      </c>
      <c r="F128" s="22">
        <v>117</v>
      </c>
      <c r="G128" s="26">
        <v>55</v>
      </c>
      <c r="H128" s="32">
        <f t="shared" si="2"/>
        <v>30.3927525</v>
      </c>
      <c r="I128" s="32">
        <f t="shared" si="3"/>
        <v>147.3927525</v>
      </c>
    </row>
    <row r="129" spans="1:9" ht="12" customHeight="1">
      <c r="A129" s="7" t="s">
        <v>119</v>
      </c>
      <c r="B129" s="21">
        <v>114</v>
      </c>
      <c r="C129" s="25">
        <v>3</v>
      </c>
      <c r="D129" s="12">
        <v>1.5993615</v>
      </c>
      <c r="E129" s="12">
        <v>115.5993615</v>
      </c>
      <c r="F129" s="21">
        <v>128</v>
      </c>
      <c r="G129" s="25">
        <v>15</v>
      </c>
      <c r="H129" s="12">
        <f t="shared" si="2"/>
        <v>8.2889325</v>
      </c>
      <c r="I129" s="12">
        <f t="shared" si="3"/>
        <v>136.2889325</v>
      </c>
    </row>
    <row r="130" spans="1:9" ht="12" customHeight="1">
      <c r="A130" s="8" t="s">
        <v>120</v>
      </c>
      <c r="B130" s="22">
        <v>1364</v>
      </c>
      <c r="C130" s="26">
        <v>265</v>
      </c>
      <c r="D130" s="32">
        <v>141.2769325</v>
      </c>
      <c r="E130" s="32">
        <v>1505.2769325</v>
      </c>
      <c r="F130" s="22">
        <v>1913</v>
      </c>
      <c r="G130" s="26">
        <v>429</v>
      </c>
      <c r="H130" s="32">
        <f t="shared" si="2"/>
        <v>237.0634695</v>
      </c>
      <c r="I130" s="32">
        <f t="shared" si="3"/>
        <v>2150.0634695</v>
      </c>
    </row>
    <row r="131" spans="1:9" ht="12" customHeight="1">
      <c r="A131" s="7" t="s">
        <v>121</v>
      </c>
      <c r="B131" s="21">
        <v>50</v>
      </c>
      <c r="C131" s="25">
        <v>13</v>
      </c>
      <c r="D131" s="12">
        <v>6.9305665</v>
      </c>
      <c r="E131" s="12">
        <v>56.9305665</v>
      </c>
      <c r="F131" s="21">
        <v>36</v>
      </c>
      <c r="G131" s="25">
        <v>10</v>
      </c>
      <c r="H131" s="12">
        <f t="shared" si="2"/>
        <v>5.525955</v>
      </c>
      <c r="I131" s="12">
        <f t="shared" si="3"/>
        <v>41.525954999999996</v>
      </c>
    </row>
    <row r="132" spans="1:9" ht="12" customHeight="1">
      <c r="A132" s="8" t="s">
        <v>122</v>
      </c>
      <c r="B132" s="22">
        <v>238</v>
      </c>
      <c r="C132" s="26">
        <v>93</v>
      </c>
      <c r="D132" s="32">
        <v>49.5802065</v>
      </c>
      <c r="E132" s="32">
        <v>287.58020650000003</v>
      </c>
      <c r="F132" s="22">
        <v>273</v>
      </c>
      <c r="G132" s="26">
        <v>121</v>
      </c>
      <c r="H132" s="32">
        <f t="shared" si="2"/>
        <v>66.8640555</v>
      </c>
      <c r="I132" s="32">
        <f t="shared" si="3"/>
        <v>339.8640555</v>
      </c>
    </row>
    <row r="133" spans="1:9" ht="12" customHeight="1">
      <c r="A133" s="7" t="s">
        <v>123</v>
      </c>
      <c r="B133" s="21">
        <v>34</v>
      </c>
      <c r="C133" s="25">
        <v>10</v>
      </c>
      <c r="D133" s="12">
        <v>5.331205</v>
      </c>
      <c r="E133" s="12">
        <v>39.331205</v>
      </c>
      <c r="F133" s="21">
        <v>45</v>
      </c>
      <c r="G133" s="25">
        <v>7</v>
      </c>
      <c r="H133" s="12">
        <f t="shared" si="2"/>
        <v>3.8681685000000003</v>
      </c>
      <c r="I133" s="12">
        <f t="shared" si="3"/>
        <v>48.8681685</v>
      </c>
    </row>
    <row r="134" spans="1:9" ht="12" customHeight="1">
      <c r="A134" s="8" t="s">
        <v>124</v>
      </c>
      <c r="B134" s="22">
        <v>213</v>
      </c>
      <c r="C134" s="26">
        <v>23</v>
      </c>
      <c r="D134" s="32">
        <v>12.2617715</v>
      </c>
      <c r="E134" s="32">
        <v>225.2617715</v>
      </c>
      <c r="F134" s="22">
        <v>210</v>
      </c>
      <c r="G134" s="26">
        <v>36</v>
      </c>
      <c r="H134" s="32">
        <f t="shared" si="2"/>
        <v>19.893438</v>
      </c>
      <c r="I134" s="32">
        <f t="shared" si="3"/>
        <v>229.893438</v>
      </c>
    </row>
    <row r="135" spans="1:9" ht="12" customHeight="1">
      <c r="A135" s="7" t="s">
        <v>125</v>
      </c>
      <c r="B135" s="21">
        <v>37</v>
      </c>
      <c r="C135" s="25">
        <v>4</v>
      </c>
      <c r="D135" s="12">
        <v>2.132482</v>
      </c>
      <c r="E135" s="12">
        <v>39.132482</v>
      </c>
      <c r="F135" s="21">
        <v>38</v>
      </c>
      <c r="G135" s="25">
        <v>10</v>
      </c>
      <c r="H135" s="12">
        <f t="shared" si="2"/>
        <v>5.525955</v>
      </c>
      <c r="I135" s="12">
        <f t="shared" si="3"/>
        <v>43.525954999999996</v>
      </c>
    </row>
    <row r="136" spans="1:9" ht="12" customHeight="1">
      <c r="A136" s="8" t="s">
        <v>126</v>
      </c>
      <c r="B136" s="22">
        <v>382</v>
      </c>
      <c r="C136" s="26">
        <v>142</v>
      </c>
      <c r="D136" s="32">
        <v>75.70311099999999</v>
      </c>
      <c r="E136" s="32">
        <v>457.703111</v>
      </c>
      <c r="F136" s="22">
        <v>379</v>
      </c>
      <c r="G136" s="26">
        <v>175</v>
      </c>
      <c r="H136" s="32">
        <f t="shared" si="2"/>
        <v>96.7042125</v>
      </c>
      <c r="I136" s="32">
        <f t="shared" si="3"/>
        <v>475.7042125</v>
      </c>
    </row>
    <row r="137" spans="1:9" ht="12" customHeight="1">
      <c r="A137" s="7" t="s">
        <v>127</v>
      </c>
      <c r="B137" s="21">
        <v>46</v>
      </c>
      <c r="C137" s="25">
        <v>16</v>
      </c>
      <c r="D137" s="12">
        <v>8.529928</v>
      </c>
      <c r="E137" s="12">
        <v>54.529928</v>
      </c>
      <c r="F137" s="21">
        <v>52</v>
      </c>
      <c r="G137" s="25">
        <v>14</v>
      </c>
      <c r="H137" s="12">
        <f t="shared" si="2"/>
        <v>7.736337000000001</v>
      </c>
      <c r="I137" s="12">
        <f t="shared" si="3"/>
        <v>59.736337</v>
      </c>
    </row>
    <row r="138" spans="1:9" ht="12" customHeight="1">
      <c r="A138" s="8" t="s">
        <v>128</v>
      </c>
      <c r="B138" s="22">
        <v>155</v>
      </c>
      <c r="C138" s="26">
        <v>37</v>
      </c>
      <c r="D138" s="32">
        <v>19.7254585</v>
      </c>
      <c r="E138" s="32">
        <v>174.7254585</v>
      </c>
      <c r="F138" s="22">
        <v>185</v>
      </c>
      <c r="G138" s="26">
        <v>50</v>
      </c>
      <c r="H138" s="32">
        <f t="shared" si="2"/>
        <v>27.629775000000002</v>
      </c>
      <c r="I138" s="32">
        <f t="shared" si="3"/>
        <v>212.629775</v>
      </c>
    </row>
    <row r="139" spans="1:9" ht="12" customHeight="1">
      <c r="A139" s="7" t="s">
        <v>129</v>
      </c>
      <c r="B139" s="21">
        <v>80</v>
      </c>
      <c r="C139" s="25">
        <v>45</v>
      </c>
      <c r="D139" s="12">
        <v>23.9904225</v>
      </c>
      <c r="E139" s="12">
        <v>103.9904225</v>
      </c>
      <c r="F139" s="21">
        <v>83</v>
      </c>
      <c r="G139" s="25">
        <v>70</v>
      </c>
      <c r="H139" s="12">
        <f t="shared" si="2"/>
        <v>38.681685</v>
      </c>
      <c r="I139" s="12">
        <f t="shared" si="3"/>
        <v>121.681685</v>
      </c>
    </row>
    <row r="140" spans="1:9" ht="12" customHeight="1">
      <c r="A140" s="8" t="s">
        <v>130</v>
      </c>
      <c r="B140" s="22">
        <v>108</v>
      </c>
      <c r="C140" s="26">
        <v>12</v>
      </c>
      <c r="D140" s="32">
        <v>6.397446</v>
      </c>
      <c r="E140" s="32">
        <v>114.397446</v>
      </c>
      <c r="F140" s="22">
        <v>87</v>
      </c>
      <c r="G140" s="26">
        <v>21</v>
      </c>
      <c r="H140" s="32">
        <f aca="true" t="shared" si="4" ref="H140:H150">G140*0.5525955</f>
        <v>11.6045055</v>
      </c>
      <c r="I140" s="32">
        <f aca="true" t="shared" si="5" ref="I140:I150">F140+H140</f>
        <v>98.6045055</v>
      </c>
    </row>
    <row r="141" spans="1:9" ht="12" customHeight="1">
      <c r="A141" s="7" t="s">
        <v>131</v>
      </c>
      <c r="B141" s="21">
        <v>122</v>
      </c>
      <c r="C141" s="25">
        <v>84</v>
      </c>
      <c r="D141" s="12">
        <v>44.782122</v>
      </c>
      <c r="E141" s="12">
        <v>166.78212200000002</v>
      </c>
      <c r="F141" s="21">
        <v>195</v>
      </c>
      <c r="G141" s="25">
        <v>103</v>
      </c>
      <c r="H141" s="12">
        <f t="shared" si="4"/>
        <v>56.917336500000005</v>
      </c>
      <c r="I141" s="12">
        <f t="shared" si="5"/>
        <v>251.9173365</v>
      </c>
    </row>
    <row r="142" spans="1:9" ht="12" customHeight="1">
      <c r="A142" s="8" t="s">
        <v>132</v>
      </c>
      <c r="B142" s="22">
        <v>103</v>
      </c>
      <c r="C142" s="26">
        <v>26</v>
      </c>
      <c r="D142" s="32">
        <v>13.861133</v>
      </c>
      <c r="E142" s="32">
        <v>116.861133</v>
      </c>
      <c r="F142" s="22">
        <v>101</v>
      </c>
      <c r="G142" s="26">
        <v>37</v>
      </c>
      <c r="H142" s="32">
        <f t="shared" si="4"/>
        <v>20.446033500000002</v>
      </c>
      <c r="I142" s="32">
        <f t="shared" si="5"/>
        <v>121.4460335</v>
      </c>
    </row>
    <row r="143" spans="1:9" ht="12" customHeight="1">
      <c r="A143" s="7" t="s">
        <v>133</v>
      </c>
      <c r="B143" s="21">
        <v>1142</v>
      </c>
      <c r="C143" s="25">
        <v>438</v>
      </c>
      <c r="D143" s="12">
        <v>233.506779</v>
      </c>
      <c r="E143" s="12">
        <v>1375.506779</v>
      </c>
      <c r="F143" s="21">
        <v>1204</v>
      </c>
      <c r="G143" s="25">
        <v>518</v>
      </c>
      <c r="H143" s="12">
        <f t="shared" si="4"/>
        <v>286.244469</v>
      </c>
      <c r="I143" s="12">
        <f t="shared" si="5"/>
        <v>1490.244469</v>
      </c>
    </row>
    <row r="144" spans="1:9" ht="12" customHeight="1">
      <c r="A144" s="8" t="s">
        <v>134</v>
      </c>
      <c r="B144" s="22">
        <v>63</v>
      </c>
      <c r="C144" s="26">
        <v>27</v>
      </c>
      <c r="D144" s="32">
        <v>14.3942535</v>
      </c>
      <c r="E144" s="32">
        <v>77.3942535</v>
      </c>
      <c r="F144" s="22">
        <v>89</v>
      </c>
      <c r="G144" s="26">
        <v>39</v>
      </c>
      <c r="H144" s="32">
        <f t="shared" si="4"/>
        <v>21.5512245</v>
      </c>
      <c r="I144" s="32">
        <f t="shared" si="5"/>
        <v>110.5512245</v>
      </c>
    </row>
    <row r="145" spans="1:9" ht="12" customHeight="1">
      <c r="A145" s="7" t="s">
        <v>135</v>
      </c>
      <c r="B145" s="21">
        <v>61</v>
      </c>
      <c r="C145" s="25">
        <v>23</v>
      </c>
      <c r="D145" s="12">
        <v>12.2617715</v>
      </c>
      <c r="E145" s="12">
        <v>73.2617715</v>
      </c>
      <c r="F145" s="21">
        <v>40</v>
      </c>
      <c r="G145" s="25">
        <v>23</v>
      </c>
      <c r="H145" s="12">
        <f t="shared" si="4"/>
        <v>12.7096965</v>
      </c>
      <c r="I145" s="12">
        <f t="shared" si="5"/>
        <v>52.7096965</v>
      </c>
    </row>
    <row r="146" spans="1:9" ht="12" customHeight="1">
      <c r="A146" s="8" t="s">
        <v>136</v>
      </c>
      <c r="B146" s="22">
        <v>222</v>
      </c>
      <c r="C146" s="26">
        <v>57</v>
      </c>
      <c r="D146" s="32">
        <v>30.3878685</v>
      </c>
      <c r="E146" s="32">
        <v>252.3878685</v>
      </c>
      <c r="F146" s="22">
        <v>292</v>
      </c>
      <c r="G146" s="26">
        <v>108</v>
      </c>
      <c r="H146" s="32">
        <f t="shared" si="4"/>
        <v>59.680314</v>
      </c>
      <c r="I146" s="32">
        <f t="shared" si="5"/>
        <v>351.680314</v>
      </c>
    </row>
    <row r="147" spans="1:9" ht="12" customHeight="1">
      <c r="A147" s="7" t="s">
        <v>137</v>
      </c>
      <c r="B147" s="21">
        <v>129</v>
      </c>
      <c r="C147" s="25">
        <v>49</v>
      </c>
      <c r="D147" s="12">
        <v>26.1229045</v>
      </c>
      <c r="E147" s="12">
        <v>155.1229045</v>
      </c>
      <c r="F147" s="21">
        <v>136</v>
      </c>
      <c r="G147" s="25">
        <v>61</v>
      </c>
      <c r="H147" s="12">
        <f t="shared" si="4"/>
        <v>33.7083255</v>
      </c>
      <c r="I147" s="12">
        <f t="shared" si="5"/>
        <v>169.7083255</v>
      </c>
    </row>
    <row r="148" spans="1:9" ht="12" customHeight="1">
      <c r="A148" s="8" t="s">
        <v>138</v>
      </c>
      <c r="B148" s="22">
        <v>76</v>
      </c>
      <c r="C148" s="26">
        <v>24</v>
      </c>
      <c r="D148" s="32">
        <v>12.794892</v>
      </c>
      <c r="E148" s="32">
        <v>88.794892</v>
      </c>
      <c r="F148" s="22">
        <v>58</v>
      </c>
      <c r="G148" s="26">
        <v>26</v>
      </c>
      <c r="H148" s="32">
        <f t="shared" si="4"/>
        <v>14.367483</v>
      </c>
      <c r="I148" s="32">
        <f t="shared" si="5"/>
        <v>72.367483</v>
      </c>
    </row>
    <row r="149" spans="1:9" ht="12" customHeight="1">
      <c r="A149" s="7" t="s">
        <v>139</v>
      </c>
      <c r="B149" s="21">
        <v>858</v>
      </c>
      <c r="C149" s="25">
        <v>314</v>
      </c>
      <c r="D149" s="12">
        <v>167.399837</v>
      </c>
      <c r="E149" s="12">
        <v>1025.399837</v>
      </c>
      <c r="F149" s="21">
        <v>908</v>
      </c>
      <c r="G149" s="25">
        <v>427</v>
      </c>
      <c r="H149" s="12">
        <f t="shared" si="4"/>
        <v>235.9582785</v>
      </c>
      <c r="I149" s="12">
        <f t="shared" si="5"/>
        <v>1143.9582785</v>
      </c>
    </row>
    <row r="150" spans="1:9" ht="12" customHeight="1">
      <c r="A150" s="8" t="s">
        <v>140</v>
      </c>
      <c r="B150" s="22">
        <v>9249</v>
      </c>
      <c r="C150" s="26">
        <v>2466</v>
      </c>
      <c r="D150" s="32">
        <v>1314.675153</v>
      </c>
      <c r="E150" s="32">
        <v>10563.675153</v>
      </c>
      <c r="F150" s="22">
        <v>9749</v>
      </c>
      <c r="G150" s="26">
        <v>4128</v>
      </c>
      <c r="H150" s="32">
        <f t="shared" si="4"/>
        <v>2281.114224</v>
      </c>
      <c r="I150" s="32">
        <f t="shared" si="5"/>
        <v>12030.114224</v>
      </c>
    </row>
    <row r="151" ht="11.25"/>
    <row r="152" spans="1:9" ht="26.25" customHeight="1">
      <c r="A152" s="47" t="s">
        <v>165</v>
      </c>
      <c r="B152" s="47"/>
      <c r="C152" s="47"/>
      <c r="D152" s="47"/>
      <c r="E152" s="47"/>
      <c r="F152" s="37"/>
      <c r="G152" s="37"/>
      <c r="H152" s="37"/>
      <c r="I152" s="37"/>
    </row>
    <row r="153" spans="1:9" ht="23.25" customHeight="1">
      <c r="A153" s="40" t="s">
        <v>150</v>
      </c>
      <c r="B153" s="40"/>
      <c r="C153" s="40"/>
      <c r="D153" s="40"/>
      <c r="E153" s="40"/>
      <c r="F153" s="41"/>
      <c r="G153" s="41"/>
      <c r="H153" s="41"/>
      <c r="I153" s="41"/>
    </row>
    <row r="154" ht="10.5" customHeight="1"/>
    <row r="155" spans="1:7" ht="12" customHeight="1">
      <c r="A155" s="28" t="s">
        <v>177</v>
      </c>
      <c r="B155" s="29"/>
      <c r="C155" s="29"/>
      <c r="D155" s="29"/>
      <c r="E155" s="29"/>
      <c r="F155" s="29"/>
      <c r="G155" s="29"/>
    </row>
    <row r="156" spans="1:9" ht="10.5" customHeight="1">
      <c r="A156" s="36" t="s">
        <v>176</v>
      </c>
      <c r="B156" s="37"/>
      <c r="C156" s="37"/>
      <c r="D156" s="37"/>
      <c r="E156" s="37"/>
      <c r="F156" s="37"/>
      <c r="G156" s="37"/>
      <c r="H156" s="37"/>
      <c r="I156" s="37"/>
    </row>
    <row r="157" spans="1:9" ht="10.5" customHeight="1">
      <c r="A157" s="34"/>
      <c r="B157" s="35"/>
      <c r="C157" s="35"/>
      <c r="D157" s="35"/>
      <c r="E157" s="35"/>
      <c r="F157" s="35"/>
      <c r="G157" s="35"/>
      <c r="H157" s="35"/>
      <c r="I157" s="35"/>
    </row>
    <row r="158" spans="1:7" ht="12" customHeight="1">
      <c r="A158" s="28" t="s">
        <v>174</v>
      </c>
      <c r="B158" s="29"/>
      <c r="C158" s="29"/>
      <c r="D158" s="29"/>
      <c r="E158" s="29"/>
      <c r="F158" s="29"/>
      <c r="G158" s="29"/>
    </row>
    <row r="159" spans="1:9" ht="10.5" customHeight="1">
      <c r="A159" s="36" t="s">
        <v>175</v>
      </c>
      <c r="B159" s="37"/>
      <c r="C159" s="37"/>
      <c r="D159" s="37"/>
      <c r="E159" s="37"/>
      <c r="F159" s="37"/>
      <c r="G159" s="37"/>
      <c r="H159" s="37"/>
      <c r="I159" s="37"/>
    </row>
    <row r="160" spans="1:9" ht="10.5" customHeight="1">
      <c r="A160" s="1"/>
      <c r="D160" s="30"/>
      <c r="E160" s="30"/>
      <c r="F160" s="4"/>
      <c r="G160" s="4"/>
      <c r="H160" s="4"/>
      <c r="I160" s="4"/>
    </row>
    <row r="161" spans="1:9" ht="10.5" customHeight="1">
      <c r="A161" s="33" t="s">
        <v>155</v>
      </c>
      <c r="B161" s="30"/>
      <c r="C161" s="30"/>
      <c r="D161" s="30"/>
      <c r="E161" s="30"/>
      <c r="F161" s="4"/>
      <c r="G161" s="4"/>
      <c r="H161" s="4"/>
      <c r="I161" s="4"/>
    </row>
    <row r="162" spans="1:3" s="29" customFormat="1" ht="12" customHeight="1">
      <c r="A162" s="33" t="s">
        <v>156</v>
      </c>
      <c r="B162" s="30"/>
      <c r="C162" s="30"/>
    </row>
    <row r="163" spans="1:3" s="29" customFormat="1" ht="12" customHeight="1">
      <c r="A163" s="28"/>
      <c r="B163" s="30"/>
      <c r="C163" s="30"/>
    </row>
    <row r="164" spans="1:3" ht="12" customHeight="1">
      <c r="A164" s="33" t="s">
        <v>166</v>
      </c>
      <c r="B164" s="29"/>
      <c r="C164" s="29"/>
    </row>
    <row r="165" spans="1:9" ht="10.5" customHeight="1">
      <c r="A165" s="33" t="s">
        <v>167</v>
      </c>
      <c r="B165" s="29"/>
      <c r="C165" s="29"/>
      <c r="D165" s="30"/>
      <c r="E165" s="30"/>
      <c r="F165" s="4"/>
      <c r="G165" s="4"/>
      <c r="H165" s="4"/>
      <c r="I165" s="4"/>
    </row>
    <row r="166" spans="4:9" ht="10.5" customHeight="1">
      <c r="D166" s="30"/>
      <c r="E166" s="30"/>
      <c r="F166" s="4"/>
      <c r="G166" s="4"/>
      <c r="H166" s="4"/>
      <c r="I166" s="4"/>
    </row>
    <row r="167" spans="1:9" ht="10.5" customHeight="1">
      <c r="A167" s="33" t="s">
        <v>157</v>
      </c>
      <c r="B167" s="30"/>
      <c r="C167" s="30"/>
      <c r="D167" s="30"/>
      <c r="E167" s="30"/>
      <c r="F167" s="4"/>
      <c r="G167" s="4"/>
      <c r="H167" s="4"/>
      <c r="I167" s="4"/>
    </row>
    <row r="168" spans="1:3" s="29" customFormat="1" ht="12" customHeight="1">
      <c r="A168" s="33" t="s">
        <v>158</v>
      </c>
      <c r="B168" s="30"/>
      <c r="C168" s="30"/>
    </row>
    <row r="169" spans="1:3" s="29" customFormat="1" ht="12" customHeight="1">
      <c r="A169" s="28"/>
      <c r="B169" s="30"/>
      <c r="C169" s="30"/>
    </row>
    <row r="170" spans="1:3" ht="12" customHeight="1">
      <c r="A170" s="33" t="s">
        <v>159</v>
      </c>
      <c r="B170" s="29"/>
      <c r="C170" s="29"/>
    </row>
    <row r="171" spans="1:3" ht="12" customHeight="1">
      <c r="A171" s="33" t="s">
        <v>160</v>
      </c>
      <c r="B171" s="29"/>
      <c r="C171" s="29"/>
    </row>
    <row r="173" spans="1:7" ht="12" customHeight="1">
      <c r="A173" s="38" t="s">
        <v>163</v>
      </c>
      <c r="B173" s="39"/>
      <c r="C173" s="39"/>
      <c r="D173" s="37"/>
      <c r="E173" s="37"/>
      <c r="F173" s="37"/>
      <c r="G173" s="37"/>
    </row>
    <row r="174" spans="1:7" ht="12" customHeight="1">
      <c r="A174" s="38" t="s">
        <v>164</v>
      </c>
      <c r="B174" s="37"/>
      <c r="C174" s="37"/>
      <c r="D174" s="37"/>
      <c r="E174" s="37"/>
      <c r="F174" s="37"/>
      <c r="G174" s="37"/>
    </row>
  </sheetData>
  <mergeCells count="11">
    <mergeCell ref="F8:I8"/>
    <mergeCell ref="B4:I4"/>
    <mergeCell ref="B5:I5"/>
    <mergeCell ref="A152:I152"/>
    <mergeCell ref="B7:I7"/>
    <mergeCell ref="B8:E8"/>
    <mergeCell ref="A159:I159"/>
    <mergeCell ref="A173:G173"/>
    <mergeCell ref="A174:G174"/>
    <mergeCell ref="A153:I153"/>
    <mergeCell ref="A156:I156"/>
  </mergeCells>
  <printOptions/>
  <pageMargins left="0.7874015748031497" right="0.7874015748031497" top="0.5905511811023623" bottom="0.3937007874015748" header="0.5118110236220472" footer="0.5118110236220472"/>
  <pageSetup horizontalDpi="1200" verticalDpi="12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Bochsler</dc:creator>
  <cp:keywords/>
  <dc:description/>
  <cp:lastModifiedBy>Koller</cp:lastModifiedBy>
  <cp:lastPrinted>2007-05-16T14:54:11Z</cp:lastPrinted>
  <dcterms:created xsi:type="dcterms:W3CDTF">2002-11-21T18:10:22Z</dcterms:created>
  <dcterms:modified xsi:type="dcterms:W3CDTF">2007-05-16T15:50:39Z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797185478</vt:i4>
  </property>
  <property fmtid="{D5CDD505-2E9C-101B-9397-08002B2CF9AE}" pid="3" name="_EmailSubject">
    <vt:lpwstr>Traduite: Lettre de rappel</vt:lpwstr>
  </property>
  <property fmtid="{D5CDD505-2E9C-101B-9397-08002B2CF9AE}" pid="4" name="_AuthorEmail">
    <vt:lpwstr>daniel.bochsler@idheap.unil.ch</vt:lpwstr>
  </property>
  <property fmtid="{D5CDD505-2E9C-101B-9397-08002B2CF9AE}" pid="5" name="_AuthorEmailDisplayName">
    <vt:lpwstr>Daniel Bochsler</vt:lpwstr>
  </property>
  <property fmtid="{D5CDD505-2E9C-101B-9397-08002B2CF9AE}" pid="6" name="_ReviewingToolsShownOnce">
    <vt:lpwstr/>
  </property>
</Properties>
</file>